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 activeTab="1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Лист1!$3:$5</definedName>
    <definedName name="_xlnm.Print_Area" localSheetId="1">Лист2!$A$1:$F$22</definedName>
  </definedNames>
  <calcPr calcId="125725"/>
</workbook>
</file>

<file path=xl/calcChain.xml><?xml version="1.0" encoding="utf-8"?>
<calcChain xmlns="http://schemas.openxmlformats.org/spreadsheetml/2006/main">
  <c r="O96" i="1"/>
  <c r="P96"/>
  <c r="Q96"/>
  <c r="N96"/>
  <c r="N74" l="1"/>
  <c r="N15"/>
  <c r="N47" l="1"/>
  <c r="N46"/>
  <c r="N87" l="1"/>
  <c r="N95"/>
  <c r="N91"/>
  <c r="N89"/>
  <c r="N85"/>
  <c r="N83"/>
  <c r="N81"/>
  <c r="N82"/>
  <c r="N80"/>
  <c r="N77"/>
  <c r="N78"/>
  <c r="N76"/>
  <c r="N72"/>
  <c r="N71"/>
  <c r="N66"/>
  <c r="N67"/>
  <c r="N68"/>
  <c r="N69"/>
  <c r="N65"/>
  <c r="N62"/>
  <c r="N60"/>
  <c r="N58"/>
  <c r="N54"/>
  <c r="N53"/>
  <c r="N51"/>
  <c r="N49"/>
  <c r="N44"/>
  <c r="N43"/>
  <c r="N41"/>
  <c r="N39"/>
  <c r="N37"/>
  <c r="N36"/>
  <c r="N32"/>
  <c r="N33"/>
  <c r="N34"/>
  <c r="N29"/>
  <c r="N28"/>
  <c r="N26"/>
  <c r="N24"/>
  <c r="N7" l="1"/>
  <c r="N8"/>
  <c r="N9"/>
  <c r="N10"/>
  <c r="N11"/>
  <c r="N12"/>
  <c r="N13"/>
  <c r="N14"/>
  <c r="N16"/>
  <c r="N17"/>
  <c r="N18"/>
  <c r="N19"/>
  <c r="N20"/>
  <c r="N21"/>
  <c r="N22"/>
  <c r="N31"/>
  <c r="N56"/>
  <c r="N93"/>
  <c r="N6"/>
  <c r="R96" l="1"/>
  <c r="S96"/>
  <c r="F96"/>
  <c r="G96"/>
  <c r="H96"/>
  <c r="I96"/>
  <c r="E96"/>
  <c r="D96" l="1"/>
  <c r="K96" l="1"/>
  <c r="L96"/>
  <c r="M96"/>
  <c r="J8"/>
  <c r="J10"/>
  <c r="J11"/>
  <c r="J13"/>
  <c r="J14"/>
  <c r="J17"/>
  <c r="J18"/>
  <c r="J19"/>
  <c r="J20"/>
  <c r="J21"/>
  <c r="J22"/>
  <c r="J24"/>
  <c r="J26"/>
  <c r="J28"/>
  <c r="J29"/>
  <c r="J31"/>
  <c r="J32"/>
  <c r="J33"/>
  <c r="J34"/>
  <c r="J37"/>
  <c r="J39"/>
  <c r="J41"/>
  <c r="J43"/>
  <c r="J44"/>
  <c r="J46"/>
  <c r="J47"/>
  <c r="J49"/>
  <c r="J53"/>
  <c r="J54"/>
  <c r="J56"/>
  <c r="J58"/>
  <c r="J60"/>
  <c r="J62"/>
  <c r="J66"/>
  <c r="J67"/>
  <c r="J68"/>
  <c r="J69"/>
  <c r="J71"/>
  <c r="J72"/>
  <c r="J76"/>
  <c r="J78"/>
  <c r="J81"/>
  <c r="J82"/>
  <c r="J83"/>
  <c r="J85"/>
  <c r="J87"/>
  <c r="J89"/>
  <c r="J93"/>
  <c r="J6"/>
  <c r="J96" l="1"/>
</calcChain>
</file>

<file path=xl/sharedStrings.xml><?xml version="1.0" encoding="utf-8"?>
<sst xmlns="http://schemas.openxmlformats.org/spreadsheetml/2006/main" count="188" uniqueCount="126">
  <si>
    <t>г.Ачинск</t>
  </si>
  <si>
    <t>г.Боготол</t>
  </si>
  <si>
    <t>г.Бородино</t>
  </si>
  <si>
    <t>г.Дивногорск</t>
  </si>
  <si>
    <t>г.Енисейск</t>
  </si>
  <si>
    <t>ЗАТО г.Железногорск</t>
  </si>
  <si>
    <t>ЗАТО г.Зеленогорск</t>
  </si>
  <si>
    <t>г.Канск</t>
  </si>
  <si>
    <t>г.Красноярск</t>
  </si>
  <si>
    <t>г.Лесосибирск</t>
  </si>
  <si>
    <t>г.Минусинск</t>
  </si>
  <si>
    <t>г.Назарово</t>
  </si>
  <si>
    <t>г.Норильск</t>
  </si>
  <si>
    <t>г.Сосновоборск</t>
  </si>
  <si>
    <t>г.Шарыпово</t>
  </si>
  <si>
    <t>пос.Кедровый</t>
  </si>
  <si>
    <t>ЗАТО пос.Солнечный</t>
  </si>
  <si>
    <t xml:space="preserve">Абанский район </t>
  </si>
  <si>
    <t>Абанский с/с (п. Абан)</t>
  </si>
  <si>
    <t xml:space="preserve">Ачинский район </t>
  </si>
  <si>
    <t xml:space="preserve"> Малиновский с/с 
(пос. Малиновка)</t>
  </si>
  <si>
    <t xml:space="preserve">Балахтинский район </t>
  </si>
  <si>
    <t>Кожановский с/с (с. Кожаны)</t>
  </si>
  <si>
    <t>Приморский с/с (п.Приморск)</t>
  </si>
  <si>
    <t>Березовский район</t>
  </si>
  <si>
    <t xml:space="preserve">пгт. Березовка </t>
  </si>
  <si>
    <t>Бархатовский с/с 
(с. Бархатово)</t>
  </si>
  <si>
    <t xml:space="preserve"> Вознесенский с/с 
(с. Вознесенка)</t>
  </si>
  <si>
    <t>Зыковский с/с (п. Зыково)</t>
  </si>
  <si>
    <t xml:space="preserve">Бирилюсский район </t>
  </si>
  <si>
    <t xml:space="preserve"> Рассветовский с/с 
(п. Рассвет)</t>
  </si>
  <si>
    <t>Новобирилюсский с/с 
(с. Новобирилюссы)</t>
  </si>
  <si>
    <t xml:space="preserve">Боготольский район </t>
  </si>
  <si>
    <t>Боготольский с/с 
(с. Боготол)</t>
  </si>
  <si>
    <t xml:space="preserve">Богучанский район </t>
  </si>
  <si>
    <t>Таежнинский с/с (п.Таежный)</t>
  </si>
  <si>
    <t xml:space="preserve">Емельяновский район </t>
  </si>
  <si>
    <t>пгт. Емельяново</t>
  </si>
  <si>
    <t>Солонцовский с/с 
(п.Солонцы)</t>
  </si>
  <si>
    <t>Енисейский район</t>
  </si>
  <si>
    <t xml:space="preserve"> гп  Подтесово</t>
  </si>
  <si>
    <t>Верхнепашинский сельсовет (с.Верхнепашино)</t>
  </si>
  <si>
    <t>Идринский район</t>
  </si>
  <si>
    <t>Идринский сельсовет (с.Идринское)</t>
  </si>
  <si>
    <t xml:space="preserve">Иланский район </t>
  </si>
  <si>
    <t xml:space="preserve"> г. Иланский </t>
  </si>
  <si>
    <t>Канский район</t>
  </si>
  <si>
    <t>Филимоноский сельсовет (с.Филимоново)</t>
  </si>
  <si>
    <t>Чечеульский сельсовет (с.Чечеул)</t>
  </si>
  <si>
    <t>Каратузский район</t>
  </si>
  <si>
    <t>Каратузский сельсовет (с.Каратузское)</t>
  </si>
  <si>
    <t xml:space="preserve">Кежемский район </t>
  </si>
  <si>
    <t xml:space="preserve">  г. Кодинск </t>
  </si>
  <si>
    <t xml:space="preserve">Козульский район </t>
  </si>
  <si>
    <t xml:space="preserve"> пгт. Козулька  </t>
  </si>
  <si>
    <t>Краснотуранский район</t>
  </si>
  <si>
    <t>Краснотуранский сельсовет (с.Краснотуранское)</t>
  </si>
  <si>
    <t>Лебяженский сельсовет (с.Лебяжье)</t>
  </si>
  <si>
    <t xml:space="preserve">Курагинский район </t>
  </si>
  <si>
    <t xml:space="preserve">пгт Курагино </t>
  </si>
  <si>
    <t xml:space="preserve">г. Артемовск   </t>
  </si>
  <si>
    <t xml:space="preserve">пгт Большая Ирба </t>
  </si>
  <si>
    <t xml:space="preserve">пгт Кошурниково </t>
  </si>
  <si>
    <t xml:space="preserve">пгт Краснокаменск </t>
  </si>
  <si>
    <t>Минусинский район</t>
  </si>
  <si>
    <t>Городокский сельсовет (С.Городок)</t>
  </si>
  <si>
    <t>Тесинский сельсовет (с.Тесь)</t>
  </si>
  <si>
    <t xml:space="preserve">Мотыгинский район </t>
  </si>
  <si>
    <t xml:space="preserve">пгт Раздолинск </t>
  </si>
  <si>
    <t xml:space="preserve">Нижнеингашский район </t>
  </si>
  <si>
    <t>пгт Нижний Ингаш</t>
  </si>
  <si>
    <t>пгт Нижняя Пойма</t>
  </si>
  <si>
    <t>Канифольнинский сельсовет (п.Канифольный)</t>
  </si>
  <si>
    <t xml:space="preserve">Рыбинский район </t>
  </si>
  <si>
    <t xml:space="preserve">г. Заозерный </t>
  </si>
  <si>
    <t xml:space="preserve">пгт Саянский </t>
  </si>
  <si>
    <t>Новосолянский сельсовет (С.Новая Солянка)</t>
  </si>
  <si>
    <t>Рыбинский сельсовет (с.Рыбное)</t>
  </si>
  <si>
    <t>Северо-Енисейский район</t>
  </si>
  <si>
    <t>гп. Северо-Енисейский</t>
  </si>
  <si>
    <t xml:space="preserve">Таймырский Долгано-Ненецкий муниципальный район </t>
  </si>
  <si>
    <t xml:space="preserve">г. Дудинка </t>
  </si>
  <si>
    <t xml:space="preserve">Туруханский район </t>
  </si>
  <si>
    <t xml:space="preserve">г. Игарка  </t>
  </si>
  <si>
    <t>Ужурский район</t>
  </si>
  <si>
    <t xml:space="preserve">г.Ужур </t>
  </si>
  <si>
    <t xml:space="preserve">Уярский район </t>
  </si>
  <si>
    <t xml:space="preserve">г.Уяр </t>
  </si>
  <si>
    <t xml:space="preserve">Шушенский район </t>
  </si>
  <si>
    <t xml:space="preserve">пгт Шушенское </t>
  </si>
  <si>
    <t>№ п/п</t>
  </si>
  <si>
    <t>Наименование муниципального образования</t>
  </si>
  <si>
    <t>по минимальному перечню</t>
  </si>
  <si>
    <t>минимальный и дополнительный пере</t>
  </si>
  <si>
    <t>Виды работ, в т.ч:</t>
  </si>
  <si>
    <t>дополнительный перечень</t>
  </si>
  <si>
    <t>ИТОГО</t>
  </si>
  <si>
    <t>Количество поданных заявок (дворовых территорий), шт</t>
  </si>
  <si>
    <t>Количество принятых заявок (дворовых территорий), шт</t>
  </si>
  <si>
    <t>Направлено протоколов общих собраний МКД в Стройнадзор, шт</t>
  </si>
  <si>
    <t>Количество протоколов общих собраний МКД согласованных в Стройнадзоре, шт</t>
  </si>
  <si>
    <t>Количество отклоненных заявок (дворовых территорий), шт</t>
  </si>
  <si>
    <t>44-ФЗ</t>
  </si>
  <si>
    <t>УК</t>
  </si>
  <si>
    <t>общедолевая</t>
  </si>
  <si>
    <t>муниципальная</t>
  </si>
  <si>
    <t>Управляющими компаниями (УК)</t>
  </si>
  <si>
    <t>Проведение отбора подрядных организаций</t>
  </si>
  <si>
    <t>Mониторинг благустройства дворовых территорий на 2019г.</t>
  </si>
  <si>
    <t>МО         (44-ФЗ)</t>
  </si>
  <si>
    <t>На благоустройство дворовых территорий, тыс. руб. (ФБ+КБ)</t>
  </si>
  <si>
    <t>Форма собственности на земельный участк</t>
  </si>
  <si>
    <t>в том числе:</t>
  </si>
  <si>
    <t>Сумма смет на благоустройство дворовых территорий</t>
  </si>
  <si>
    <t>по минимальному перечню, тыс. руб</t>
  </si>
  <si>
    <t>по дополнительному перечню, тыс. руб.</t>
  </si>
  <si>
    <t>Количество дворовых территорий, велюченных в муниципальную программу</t>
  </si>
  <si>
    <t xml:space="preserve">Глава муниципального образования </t>
  </si>
  <si>
    <t>(подпись)</t>
  </si>
  <si>
    <t>(ФИО)</t>
  </si>
  <si>
    <t xml:space="preserve">Наименование муниципального образования </t>
  </si>
  <si>
    <t xml:space="preserve">Наименование общественной территории </t>
  </si>
  <si>
    <t xml:space="preserve">ИТОГО </t>
  </si>
  <si>
    <t xml:space="preserve">Объем субсидии, рублей </t>
  </si>
  <si>
    <t xml:space="preserve">Информация об объеме субсидии на общественные территории, планируемые
к благоустройству в 2023 году 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</si>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</sst>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quotePrefix="1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0" fontId="3" fillId="0" borderId="3" xfId="0" quotePrefix="1" applyNumberFormat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quotePrefix="1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3" borderId="1" xfId="0" quotePrefix="1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3" borderId="1" xfId="0" quotePrefix="1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quotePrefix="1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6" fillId="0" borderId="9" xfId="0" applyFont="1" applyBorder="1"/>
    <xf numFmtId="0" fontId="2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wrapText="1"/>
    </xf>
    <xf numFmtId="0" fontId="6" fillId="4" borderId="1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6" fillId="0" borderId="2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" fillId="0" borderId="13" xfId="0" applyFont="1" applyBorder="1" applyAlignment="1"/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right"/>
    </xf>
    <xf numFmtId="0" fontId="6" fillId="0" borderId="19" xfId="0" applyFont="1" applyFill="1" applyBorder="1" applyAlignment="1">
      <alignment horizontal="right"/>
    </xf>
    <xf numFmtId="0" fontId="6" fillId="0" borderId="17" xfId="0" applyFont="1" applyFill="1" applyBorder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6"/>
  <sheetViews>
    <sheetView view="pageBreakPreview" topLeftCell="B67" zoomScaleNormal="100" zoomScaleSheetLayoutView="100" workbookViewId="0">
      <selection activeCell="B67" sqref="A1:XFD1048576"/>
    </sheetView>
  </sheetViews>
  <sheetFormatPr defaultRowHeight="15.75"/>
  <cols>
    <col min="1" max="1" width="0" style="1" hidden="1" customWidth="1"/>
    <col min="2" max="2" width="7" style="1" customWidth="1"/>
    <col min="3" max="3" width="28.5703125" style="1" customWidth="1"/>
    <col min="4" max="4" width="13.140625" style="18" customWidth="1"/>
    <col min="5" max="6" width="12.140625" style="1" customWidth="1"/>
    <col min="7" max="7" width="12" style="1" customWidth="1"/>
    <col min="8" max="8" width="12.7109375" style="1" customWidth="1"/>
    <col min="9" max="9" width="11.5703125" style="1" customWidth="1"/>
    <col min="10" max="10" width="13.42578125" style="1" customWidth="1"/>
    <col min="11" max="11" width="9.140625" style="1" customWidth="1"/>
    <col min="12" max="12" width="8.7109375" style="1" customWidth="1"/>
    <col min="13" max="13" width="8.42578125" style="1" customWidth="1"/>
    <col min="14" max="14" width="13.140625" style="1" customWidth="1"/>
    <col min="15" max="15" width="12.85546875" style="1" customWidth="1"/>
    <col min="16" max="16" width="13.28515625" style="1" customWidth="1"/>
    <col min="17" max="17" width="12.7109375" style="1" customWidth="1"/>
    <col min="18" max="18" width="8.28515625" style="1" customWidth="1"/>
    <col min="19" max="19" width="9.140625" style="1" customWidth="1"/>
    <col min="20" max="21" width="10" style="1" customWidth="1"/>
    <col min="22" max="22" width="14" style="1" customWidth="1"/>
    <col min="23" max="16384" width="9.140625" style="1"/>
  </cols>
  <sheetData>
    <row r="1" spans="1:22" ht="47.25" customHeight="1">
      <c r="C1" s="85" t="s">
        <v>108</v>
      </c>
      <c r="D1" s="85"/>
      <c r="E1" s="85"/>
      <c r="F1" s="85"/>
      <c r="G1" s="85"/>
      <c r="H1" s="85"/>
      <c r="I1" s="85"/>
      <c r="J1" s="85"/>
      <c r="K1" s="85"/>
      <c r="L1" s="85"/>
    </row>
    <row r="3" spans="1:22" ht="46.5" customHeight="1">
      <c r="B3" s="86" t="s">
        <v>90</v>
      </c>
      <c r="C3" s="88" t="s">
        <v>91</v>
      </c>
      <c r="D3" s="88" t="s">
        <v>110</v>
      </c>
      <c r="E3" s="88" t="s">
        <v>97</v>
      </c>
      <c r="F3" s="88" t="s">
        <v>101</v>
      </c>
      <c r="G3" s="88" t="s">
        <v>98</v>
      </c>
      <c r="H3" s="88" t="s">
        <v>99</v>
      </c>
      <c r="I3" s="88" t="s">
        <v>100</v>
      </c>
      <c r="J3" s="88" t="s">
        <v>116</v>
      </c>
      <c r="K3" s="84" t="s">
        <v>94</v>
      </c>
      <c r="L3" s="91"/>
      <c r="M3" s="92"/>
      <c r="N3" s="93" t="s">
        <v>113</v>
      </c>
      <c r="O3" s="84" t="s">
        <v>112</v>
      </c>
      <c r="P3" s="91"/>
      <c r="Q3" s="92"/>
      <c r="R3" s="83" t="s">
        <v>111</v>
      </c>
      <c r="S3" s="84"/>
      <c r="T3" s="83" t="s">
        <v>107</v>
      </c>
      <c r="U3" s="83"/>
    </row>
    <row r="4" spans="1:22" ht="75.75" thickBot="1">
      <c r="B4" s="87"/>
      <c r="C4" s="89"/>
      <c r="D4" s="90"/>
      <c r="E4" s="90"/>
      <c r="F4" s="90"/>
      <c r="G4" s="90"/>
      <c r="H4" s="89"/>
      <c r="I4" s="89"/>
      <c r="J4" s="90"/>
      <c r="K4" s="26" t="s">
        <v>92</v>
      </c>
      <c r="L4" s="26" t="s">
        <v>93</v>
      </c>
      <c r="M4" s="26" t="s">
        <v>95</v>
      </c>
      <c r="N4" s="94"/>
      <c r="O4" s="26" t="s">
        <v>114</v>
      </c>
      <c r="P4" s="26" t="s">
        <v>115</v>
      </c>
      <c r="Q4" s="26"/>
      <c r="R4" s="40" t="s">
        <v>104</v>
      </c>
      <c r="S4" s="52" t="s">
        <v>105</v>
      </c>
      <c r="T4" s="39" t="s">
        <v>109</v>
      </c>
      <c r="U4" s="40" t="s">
        <v>106</v>
      </c>
      <c r="V4" s="50"/>
    </row>
    <row r="5" spans="1:22" ht="16.5" thickBot="1">
      <c r="B5" s="23">
        <v>1</v>
      </c>
      <c r="C5" s="24">
        <v>2</v>
      </c>
      <c r="D5" s="25">
        <v>3</v>
      </c>
      <c r="E5" s="24">
        <v>4</v>
      </c>
      <c r="F5" s="25">
        <v>5</v>
      </c>
      <c r="G5" s="24">
        <v>6</v>
      </c>
      <c r="H5" s="24">
        <v>7</v>
      </c>
      <c r="I5" s="25">
        <v>8</v>
      </c>
      <c r="J5" s="24">
        <v>9</v>
      </c>
      <c r="K5" s="24">
        <v>10</v>
      </c>
      <c r="L5" s="25">
        <v>11</v>
      </c>
      <c r="M5" s="24">
        <v>12</v>
      </c>
      <c r="N5" s="24">
        <v>13</v>
      </c>
      <c r="O5" s="25">
        <v>14</v>
      </c>
      <c r="P5" s="24">
        <v>15</v>
      </c>
      <c r="Q5" s="24">
        <v>16</v>
      </c>
      <c r="R5" s="25">
        <v>17</v>
      </c>
      <c r="S5" s="24">
        <v>18</v>
      </c>
      <c r="T5" s="24">
        <v>19</v>
      </c>
      <c r="U5" s="25">
        <v>20</v>
      </c>
    </row>
    <row r="6" spans="1:22" ht="16.5">
      <c r="A6" s="2"/>
      <c r="B6" s="20">
        <v>1</v>
      </c>
      <c r="C6" s="21" t="s">
        <v>0</v>
      </c>
      <c r="D6" s="22">
        <v>23471.599999999999</v>
      </c>
      <c r="E6" s="22">
        <v>19</v>
      </c>
      <c r="F6" s="22">
        <v>0</v>
      </c>
      <c r="G6" s="22">
        <v>19</v>
      </c>
      <c r="H6" s="22">
        <v>19</v>
      </c>
      <c r="I6" s="22">
        <v>0</v>
      </c>
      <c r="J6" s="54">
        <f>K6+L6+M6</f>
        <v>19</v>
      </c>
      <c r="K6" s="22">
        <v>8</v>
      </c>
      <c r="L6" s="22">
        <v>7</v>
      </c>
      <c r="M6" s="28">
        <v>4</v>
      </c>
      <c r="N6" s="28">
        <f>O6+P6+Q6</f>
        <v>27393.610659999998</v>
      </c>
      <c r="O6" s="28">
        <v>18865.336179999998</v>
      </c>
      <c r="P6" s="28">
        <v>4975.1670000000004</v>
      </c>
      <c r="Q6" s="28">
        <v>3553.1074800000001</v>
      </c>
      <c r="R6" s="5">
        <v>19</v>
      </c>
      <c r="S6" s="5">
        <v>0</v>
      </c>
      <c r="T6" s="5"/>
      <c r="U6" s="5" t="s">
        <v>103</v>
      </c>
      <c r="V6" s="51"/>
    </row>
    <row r="7" spans="1:22" ht="16.5">
      <c r="A7" s="2"/>
      <c r="B7" s="3">
        <v>2</v>
      </c>
      <c r="C7" s="4" t="s">
        <v>1</v>
      </c>
      <c r="D7" s="5">
        <v>4539.3999999999996</v>
      </c>
      <c r="E7" s="5">
        <v>6</v>
      </c>
      <c r="F7" s="5">
        <v>0</v>
      </c>
      <c r="G7" s="5">
        <v>6</v>
      </c>
      <c r="H7" s="5">
        <v>5</v>
      </c>
      <c r="I7" s="5">
        <v>0</v>
      </c>
      <c r="J7" s="53">
        <v>6</v>
      </c>
      <c r="K7" s="27">
        <v>5</v>
      </c>
      <c r="L7" s="27">
        <v>1</v>
      </c>
      <c r="M7" s="29"/>
      <c r="N7" s="28">
        <f t="shared" ref="N7:N22" si="0">O7+P7+Q7</f>
        <v>5183.2561000000005</v>
      </c>
      <c r="O7" s="29">
        <v>2653.2069999999999</v>
      </c>
      <c r="P7" s="29">
        <v>1620.45</v>
      </c>
      <c r="Q7" s="29">
        <v>909.59910000000002</v>
      </c>
      <c r="R7" s="5">
        <v>6</v>
      </c>
      <c r="S7" s="5"/>
      <c r="T7" s="5" t="s">
        <v>102</v>
      </c>
      <c r="U7" s="2"/>
      <c r="V7" s="51"/>
    </row>
    <row r="8" spans="1:22" ht="16.5">
      <c r="A8" s="2"/>
      <c r="B8" s="3">
        <v>3</v>
      </c>
      <c r="C8" s="4" t="s">
        <v>2</v>
      </c>
      <c r="D8" s="5">
        <v>4364.3999999999996</v>
      </c>
      <c r="E8" s="5">
        <v>13</v>
      </c>
      <c r="F8" s="5">
        <v>9</v>
      </c>
      <c r="G8" s="5">
        <v>4</v>
      </c>
      <c r="H8" s="5">
        <v>8</v>
      </c>
      <c r="I8" s="5">
        <v>8</v>
      </c>
      <c r="J8" s="53">
        <f t="shared" ref="J8:J69" si="1">K8+L8+M8</f>
        <v>4</v>
      </c>
      <c r="K8" s="5">
        <v>1</v>
      </c>
      <c r="L8" s="5">
        <v>3</v>
      </c>
      <c r="M8" s="29"/>
      <c r="N8" s="28">
        <f t="shared" si="0"/>
        <v>4803.54</v>
      </c>
      <c r="O8" s="29">
        <v>4303.96</v>
      </c>
      <c r="P8" s="29">
        <v>499.58</v>
      </c>
      <c r="Q8" s="29">
        <v>0</v>
      </c>
      <c r="R8" s="5">
        <v>4</v>
      </c>
      <c r="S8" s="5"/>
      <c r="T8" s="5"/>
      <c r="U8" s="5" t="s">
        <v>103</v>
      </c>
      <c r="V8" s="51"/>
    </row>
    <row r="9" spans="1:22" ht="16.5">
      <c r="A9" s="2"/>
      <c r="B9" s="3">
        <v>4</v>
      </c>
      <c r="C9" s="4" t="s">
        <v>3</v>
      </c>
      <c r="D9" s="5">
        <v>12060.1</v>
      </c>
      <c r="E9" s="5">
        <v>17</v>
      </c>
      <c r="F9" s="5">
        <v>8</v>
      </c>
      <c r="G9" s="5">
        <v>10</v>
      </c>
      <c r="H9" s="5">
        <v>9</v>
      </c>
      <c r="I9" s="5">
        <v>1</v>
      </c>
      <c r="J9" s="53">
        <v>10</v>
      </c>
      <c r="K9" s="5">
        <v>9</v>
      </c>
      <c r="L9" s="5">
        <v>1</v>
      </c>
      <c r="M9" s="29"/>
      <c r="N9" s="28">
        <f t="shared" si="0"/>
        <v>13367.983719999998</v>
      </c>
      <c r="O9" s="29">
        <v>12468.25974</v>
      </c>
      <c r="P9" s="29">
        <v>549.98878000000002</v>
      </c>
      <c r="Q9" s="29">
        <v>349.73520000000002</v>
      </c>
      <c r="R9" s="5">
        <v>7</v>
      </c>
      <c r="S9" s="5">
        <v>3</v>
      </c>
      <c r="T9" s="5" t="s">
        <v>102</v>
      </c>
      <c r="U9" s="2"/>
      <c r="V9" s="51"/>
    </row>
    <row r="10" spans="1:22" ht="16.5">
      <c r="A10" s="2"/>
      <c r="B10" s="3">
        <v>5</v>
      </c>
      <c r="C10" s="4" t="s">
        <v>4</v>
      </c>
      <c r="D10" s="5">
        <v>12835.4</v>
      </c>
      <c r="E10" s="27">
        <v>15</v>
      </c>
      <c r="F10" s="5">
        <v>10</v>
      </c>
      <c r="G10" s="5">
        <v>5</v>
      </c>
      <c r="H10" s="5">
        <v>11</v>
      </c>
      <c r="I10" s="5">
        <v>11</v>
      </c>
      <c r="J10" s="53">
        <f t="shared" si="1"/>
        <v>5</v>
      </c>
      <c r="K10" s="5">
        <v>5</v>
      </c>
      <c r="L10" s="5"/>
      <c r="M10" s="29"/>
      <c r="N10" s="28">
        <f t="shared" si="0"/>
        <v>13904.59</v>
      </c>
      <c r="O10" s="29">
        <v>13904.59</v>
      </c>
      <c r="P10" s="29">
        <v>0</v>
      </c>
      <c r="Q10" s="29">
        <v>0</v>
      </c>
      <c r="R10" s="5">
        <v>5</v>
      </c>
      <c r="S10" s="5"/>
      <c r="T10" s="5"/>
      <c r="U10" s="5" t="s">
        <v>103</v>
      </c>
      <c r="V10" s="51"/>
    </row>
    <row r="11" spans="1:22" ht="16.5">
      <c r="A11" s="2"/>
      <c r="B11" s="3">
        <v>6</v>
      </c>
      <c r="C11" s="6" t="s">
        <v>5</v>
      </c>
      <c r="D11" s="5">
        <v>26234.5</v>
      </c>
      <c r="E11" s="5">
        <v>98</v>
      </c>
      <c r="F11" s="5">
        <v>36</v>
      </c>
      <c r="G11" s="5">
        <v>62</v>
      </c>
      <c r="H11" s="5">
        <v>62</v>
      </c>
      <c r="I11" s="5">
        <v>62</v>
      </c>
      <c r="J11" s="53">
        <f t="shared" si="1"/>
        <v>62</v>
      </c>
      <c r="K11" s="5">
        <v>39</v>
      </c>
      <c r="L11" s="5">
        <v>20</v>
      </c>
      <c r="M11" s="29">
        <v>3</v>
      </c>
      <c r="N11" s="28">
        <f t="shared" si="0"/>
        <v>28337.838360000002</v>
      </c>
      <c r="O11" s="29">
        <v>22492.1767</v>
      </c>
      <c r="P11" s="29">
        <v>5716.8233</v>
      </c>
      <c r="Q11" s="29">
        <v>128.83835999999999</v>
      </c>
      <c r="R11" s="5">
        <v>60</v>
      </c>
      <c r="S11" s="5">
        <v>2</v>
      </c>
      <c r="T11" s="5" t="s">
        <v>102</v>
      </c>
      <c r="U11" s="2"/>
      <c r="V11" s="51"/>
    </row>
    <row r="12" spans="1:22" ht="16.5">
      <c r="A12" s="2"/>
      <c r="B12" s="3">
        <v>7</v>
      </c>
      <c r="C12" s="6" t="s">
        <v>6</v>
      </c>
      <c r="D12" s="5">
        <v>18605.8</v>
      </c>
      <c r="E12" s="5">
        <v>42</v>
      </c>
      <c r="F12" s="5">
        <v>36</v>
      </c>
      <c r="G12" s="5">
        <v>6</v>
      </c>
      <c r="H12" s="5">
        <v>42</v>
      </c>
      <c r="I12" s="5">
        <v>18</v>
      </c>
      <c r="J12" s="53">
        <v>6</v>
      </c>
      <c r="K12" s="5">
        <v>3</v>
      </c>
      <c r="L12" s="5">
        <v>3</v>
      </c>
      <c r="M12" s="29"/>
      <c r="N12" s="61">
        <f t="shared" si="0"/>
        <v>19455.419999999998</v>
      </c>
      <c r="O12" s="29">
        <v>15300.33</v>
      </c>
      <c r="P12" s="29">
        <v>1610.4</v>
      </c>
      <c r="Q12" s="29">
        <v>2544.69</v>
      </c>
      <c r="R12" s="5"/>
      <c r="S12" s="5">
        <v>6</v>
      </c>
      <c r="T12" s="5" t="s">
        <v>102</v>
      </c>
      <c r="U12" s="2"/>
      <c r="V12" s="51"/>
    </row>
    <row r="13" spans="1:22" ht="16.5">
      <c r="A13" s="2"/>
      <c r="B13" s="3">
        <v>8</v>
      </c>
      <c r="C13" s="4" t="s">
        <v>7</v>
      </c>
      <c r="D13" s="5">
        <v>21349.9</v>
      </c>
      <c r="E13" s="5">
        <v>21</v>
      </c>
      <c r="F13" s="5">
        <v>1</v>
      </c>
      <c r="G13" s="5">
        <v>20</v>
      </c>
      <c r="H13" s="5">
        <v>20</v>
      </c>
      <c r="I13" s="27">
        <v>20</v>
      </c>
      <c r="J13" s="53">
        <f t="shared" si="1"/>
        <v>20</v>
      </c>
      <c r="K13" s="5">
        <v>16</v>
      </c>
      <c r="L13" s="5">
        <v>4</v>
      </c>
      <c r="M13" s="29"/>
      <c r="N13" s="28">
        <f t="shared" si="0"/>
        <v>22541.502</v>
      </c>
      <c r="O13" s="29">
        <v>19835.576000000001</v>
      </c>
      <c r="P13" s="29">
        <v>481.3</v>
      </c>
      <c r="Q13" s="29">
        <v>2224.6260000000002</v>
      </c>
      <c r="R13" s="5"/>
      <c r="S13" s="5">
        <v>20</v>
      </c>
      <c r="T13" s="5" t="s">
        <v>102</v>
      </c>
      <c r="U13" s="2"/>
      <c r="V13" s="51"/>
    </row>
    <row r="14" spans="1:22" ht="16.5">
      <c r="A14" s="2"/>
      <c r="B14" s="3">
        <v>9</v>
      </c>
      <c r="C14" s="4" t="s">
        <v>8</v>
      </c>
      <c r="D14" s="5">
        <v>176608</v>
      </c>
      <c r="E14" s="5">
        <v>134</v>
      </c>
      <c r="F14" s="5">
        <v>51</v>
      </c>
      <c r="G14" s="5">
        <v>83</v>
      </c>
      <c r="H14" s="5">
        <v>83</v>
      </c>
      <c r="I14" s="5">
        <v>70</v>
      </c>
      <c r="J14" s="53">
        <f t="shared" si="1"/>
        <v>83</v>
      </c>
      <c r="K14" s="5">
        <v>12</v>
      </c>
      <c r="L14" s="5">
        <v>59</v>
      </c>
      <c r="M14" s="29">
        <v>12</v>
      </c>
      <c r="N14" s="28">
        <f t="shared" si="0"/>
        <v>197003</v>
      </c>
      <c r="O14" s="29">
        <v>136944.82</v>
      </c>
      <c r="P14" s="29">
        <v>60058.18</v>
      </c>
      <c r="Q14" s="29"/>
      <c r="R14" s="5">
        <v>77</v>
      </c>
      <c r="S14" s="5">
        <v>6</v>
      </c>
      <c r="T14" s="5"/>
      <c r="U14" s="5" t="s">
        <v>103</v>
      </c>
      <c r="V14" s="51"/>
    </row>
    <row r="15" spans="1:22" ht="16.5">
      <c r="A15" s="2"/>
      <c r="B15" s="3">
        <v>10</v>
      </c>
      <c r="C15" s="4" t="s">
        <v>9</v>
      </c>
      <c r="D15" s="5">
        <v>25137.200000000001</v>
      </c>
      <c r="E15" s="5">
        <v>9</v>
      </c>
      <c r="F15" s="5">
        <v>5</v>
      </c>
      <c r="G15" s="5">
        <v>4</v>
      </c>
      <c r="H15" s="5">
        <v>5</v>
      </c>
      <c r="I15" s="5">
        <v>5</v>
      </c>
      <c r="J15" s="53">
        <v>4</v>
      </c>
      <c r="K15" s="5"/>
      <c r="L15" s="5">
        <v>4</v>
      </c>
      <c r="M15" s="29"/>
      <c r="N15" s="28">
        <f t="shared" si="0"/>
        <v>27807.803</v>
      </c>
      <c r="O15" s="29">
        <v>20633.207999999999</v>
      </c>
      <c r="P15" s="29">
        <v>5633.8230000000003</v>
      </c>
      <c r="Q15" s="29">
        <v>1540.7719999999999</v>
      </c>
      <c r="R15" s="5">
        <v>4</v>
      </c>
      <c r="S15" s="5"/>
      <c r="T15" s="5" t="s">
        <v>102</v>
      </c>
      <c r="U15" s="2"/>
      <c r="V15" s="51"/>
    </row>
    <row r="16" spans="1:22" ht="16.5">
      <c r="A16" s="2"/>
      <c r="B16" s="7">
        <v>11</v>
      </c>
      <c r="C16" s="4" t="s">
        <v>10</v>
      </c>
      <c r="D16" s="5">
        <v>15108.2</v>
      </c>
      <c r="E16" s="5">
        <v>28</v>
      </c>
      <c r="F16" s="5">
        <v>19</v>
      </c>
      <c r="G16" s="5">
        <v>9</v>
      </c>
      <c r="H16" s="5">
        <v>10</v>
      </c>
      <c r="I16" s="5">
        <v>10</v>
      </c>
      <c r="J16" s="53">
        <v>9</v>
      </c>
      <c r="K16" s="5">
        <v>2</v>
      </c>
      <c r="L16" s="5">
        <v>7</v>
      </c>
      <c r="M16" s="29"/>
      <c r="N16" s="28">
        <f t="shared" si="0"/>
        <v>16819.417000000001</v>
      </c>
      <c r="O16" s="29">
        <v>13922.043</v>
      </c>
      <c r="P16" s="29">
        <v>2897.3739999999998</v>
      </c>
      <c r="Q16" s="29"/>
      <c r="R16" s="5"/>
      <c r="S16" s="5">
        <v>9</v>
      </c>
      <c r="T16" s="5" t="s">
        <v>102</v>
      </c>
      <c r="U16" s="2"/>
      <c r="V16" s="51"/>
    </row>
    <row r="17" spans="1:22" ht="16.5">
      <c r="A17" s="2"/>
      <c r="B17" s="7">
        <v>12</v>
      </c>
      <c r="C17" s="4" t="s">
        <v>11</v>
      </c>
      <c r="D17" s="5">
        <v>12408</v>
      </c>
      <c r="E17" s="5">
        <v>26</v>
      </c>
      <c r="F17" s="5">
        <v>15</v>
      </c>
      <c r="G17" s="5">
        <v>11</v>
      </c>
      <c r="H17" s="5">
        <v>11</v>
      </c>
      <c r="I17" s="5">
        <v>0</v>
      </c>
      <c r="J17" s="53">
        <f t="shared" si="1"/>
        <v>11</v>
      </c>
      <c r="K17" s="5">
        <v>11</v>
      </c>
      <c r="L17" s="5"/>
      <c r="M17" s="29"/>
      <c r="N17" s="28">
        <f t="shared" si="0"/>
        <v>13235.779999999999</v>
      </c>
      <c r="O17" s="29">
        <v>11840.57</v>
      </c>
      <c r="P17" s="29">
        <v>0</v>
      </c>
      <c r="Q17" s="29">
        <v>1395.21</v>
      </c>
      <c r="R17" s="5">
        <v>11</v>
      </c>
      <c r="S17" s="5"/>
      <c r="T17" s="5" t="s">
        <v>102</v>
      </c>
      <c r="U17" s="2"/>
      <c r="V17" s="51"/>
    </row>
    <row r="18" spans="1:22" ht="16.5">
      <c r="A18" s="2"/>
      <c r="B18" s="7">
        <v>13</v>
      </c>
      <c r="C18" s="4" t="s">
        <v>12</v>
      </c>
      <c r="D18" s="5">
        <v>32663.8</v>
      </c>
      <c r="E18" s="5">
        <v>21</v>
      </c>
      <c r="F18" s="5">
        <v>9</v>
      </c>
      <c r="G18" s="5">
        <v>12</v>
      </c>
      <c r="H18" s="5">
        <v>16</v>
      </c>
      <c r="I18" s="5">
        <v>4</v>
      </c>
      <c r="J18" s="53">
        <f t="shared" si="1"/>
        <v>12</v>
      </c>
      <c r="K18" s="5">
        <v>12</v>
      </c>
      <c r="L18" s="5"/>
      <c r="M18" s="29"/>
      <c r="N18" s="28">
        <f t="shared" si="0"/>
        <v>34410.28</v>
      </c>
      <c r="O18" s="29">
        <v>28649.37</v>
      </c>
      <c r="P18" s="29">
        <v>3094.73</v>
      </c>
      <c r="Q18" s="29">
        <v>2666.18</v>
      </c>
      <c r="R18" s="5">
        <v>12</v>
      </c>
      <c r="S18" s="5"/>
      <c r="T18" s="5"/>
      <c r="U18" s="5" t="s">
        <v>103</v>
      </c>
      <c r="V18" s="51"/>
    </row>
    <row r="19" spans="1:22" ht="16.5">
      <c r="A19" s="2"/>
      <c r="B19" s="7">
        <v>14</v>
      </c>
      <c r="C19" s="4" t="s">
        <v>13</v>
      </c>
      <c r="D19" s="5">
        <v>5284.9</v>
      </c>
      <c r="E19" s="5">
        <v>17</v>
      </c>
      <c r="F19" s="5">
        <v>0</v>
      </c>
      <c r="G19" s="5">
        <v>17</v>
      </c>
      <c r="H19" s="5">
        <v>16</v>
      </c>
      <c r="I19" s="5">
        <v>12</v>
      </c>
      <c r="J19" s="53">
        <f t="shared" si="1"/>
        <v>17</v>
      </c>
      <c r="K19" s="5">
        <v>6</v>
      </c>
      <c r="L19" s="5">
        <v>4</v>
      </c>
      <c r="M19" s="29">
        <v>7</v>
      </c>
      <c r="N19" s="61">
        <f t="shared" si="0"/>
        <v>6296.5834200000008</v>
      </c>
      <c r="O19" s="29">
        <v>1962.95145</v>
      </c>
      <c r="P19" s="29">
        <v>4333.6319700000004</v>
      </c>
      <c r="Q19" s="29">
        <v>0</v>
      </c>
      <c r="R19" s="5">
        <v>17</v>
      </c>
      <c r="S19" s="5"/>
      <c r="T19" s="5"/>
      <c r="U19" s="5" t="s">
        <v>103</v>
      </c>
      <c r="V19" s="51"/>
    </row>
    <row r="20" spans="1:22" ht="16.5">
      <c r="A20" s="2"/>
      <c r="B20" s="7">
        <v>15</v>
      </c>
      <c r="C20" s="4" t="s">
        <v>14</v>
      </c>
      <c r="D20" s="5">
        <v>9678.7999999999993</v>
      </c>
      <c r="E20" s="5">
        <v>6</v>
      </c>
      <c r="F20" s="5">
        <v>0</v>
      </c>
      <c r="G20" s="5">
        <v>6</v>
      </c>
      <c r="H20" s="5">
        <v>5</v>
      </c>
      <c r="I20" s="5">
        <v>0</v>
      </c>
      <c r="J20" s="53">
        <f t="shared" si="1"/>
        <v>6</v>
      </c>
      <c r="K20" s="5">
        <v>6</v>
      </c>
      <c r="L20" s="5"/>
      <c r="M20" s="29"/>
      <c r="N20" s="28">
        <f t="shared" si="0"/>
        <v>10585.072</v>
      </c>
      <c r="O20" s="29">
        <v>10585.072</v>
      </c>
      <c r="P20" s="29">
        <v>0</v>
      </c>
      <c r="Q20" s="29">
        <v>0</v>
      </c>
      <c r="R20" s="5">
        <v>6</v>
      </c>
      <c r="S20" s="5"/>
      <c r="T20" s="5" t="s">
        <v>102</v>
      </c>
      <c r="U20" s="2"/>
      <c r="V20" s="51"/>
    </row>
    <row r="21" spans="1:22" ht="16.5">
      <c r="A21" s="2"/>
      <c r="B21" s="7">
        <v>16</v>
      </c>
      <c r="C21" s="4" t="s">
        <v>15</v>
      </c>
      <c r="D21" s="5">
        <v>1194</v>
      </c>
      <c r="E21" s="5">
        <v>4</v>
      </c>
      <c r="F21" s="5">
        <v>3</v>
      </c>
      <c r="G21" s="5">
        <v>1</v>
      </c>
      <c r="H21" s="5">
        <v>1</v>
      </c>
      <c r="I21" s="5">
        <v>1</v>
      </c>
      <c r="J21" s="53">
        <f t="shared" si="1"/>
        <v>1</v>
      </c>
      <c r="K21" s="5">
        <v>1</v>
      </c>
      <c r="L21" s="5"/>
      <c r="M21" s="29"/>
      <c r="N21" s="28">
        <f t="shared" si="0"/>
        <v>1309.71</v>
      </c>
      <c r="O21" s="29">
        <v>1309.71</v>
      </c>
      <c r="P21" s="29">
        <v>0</v>
      </c>
      <c r="Q21" s="29">
        <v>0</v>
      </c>
      <c r="R21" s="5"/>
      <c r="S21" s="5">
        <v>1</v>
      </c>
      <c r="T21" s="5" t="s">
        <v>102</v>
      </c>
      <c r="U21" s="2"/>
      <c r="V21" s="51"/>
    </row>
    <row r="22" spans="1:22" ht="16.5">
      <c r="A22" s="2"/>
      <c r="B22" s="7">
        <v>17</v>
      </c>
      <c r="C22" s="6" t="s">
        <v>16</v>
      </c>
      <c r="D22" s="5">
        <v>1817.9</v>
      </c>
      <c r="E22" s="5">
        <v>3</v>
      </c>
      <c r="F22" s="5">
        <v>0</v>
      </c>
      <c r="G22" s="5">
        <v>3</v>
      </c>
      <c r="H22" s="5">
        <v>3</v>
      </c>
      <c r="I22" s="5">
        <v>0</v>
      </c>
      <c r="J22" s="53">
        <f t="shared" si="1"/>
        <v>3</v>
      </c>
      <c r="K22" s="5">
        <v>3</v>
      </c>
      <c r="L22" s="5"/>
      <c r="M22" s="29"/>
      <c r="N22" s="61">
        <f t="shared" si="0"/>
        <v>1863.3989799999999</v>
      </c>
      <c r="O22" s="29">
        <v>1365.99883</v>
      </c>
      <c r="P22" s="29">
        <v>0</v>
      </c>
      <c r="Q22" s="29">
        <v>497.40015</v>
      </c>
      <c r="R22" s="5"/>
      <c r="S22" s="5">
        <v>3</v>
      </c>
      <c r="T22" s="5" t="s">
        <v>102</v>
      </c>
      <c r="U22" s="2"/>
      <c r="V22" s="51"/>
    </row>
    <row r="23" spans="1:22">
      <c r="A23" s="2"/>
      <c r="B23" s="30"/>
      <c r="C23" s="31" t="s">
        <v>17</v>
      </c>
      <c r="D23" s="32"/>
      <c r="E23" s="32"/>
      <c r="F23" s="32"/>
      <c r="G23" s="32"/>
      <c r="H23" s="32"/>
      <c r="I23" s="32"/>
      <c r="J23" s="33"/>
      <c r="K23" s="32"/>
      <c r="L23" s="32"/>
      <c r="M23" s="34"/>
      <c r="N23" s="34"/>
      <c r="O23" s="34"/>
      <c r="P23" s="34"/>
      <c r="Q23" s="34"/>
      <c r="R23" s="32"/>
      <c r="S23" s="32"/>
      <c r="T23" s="32"/>
      <c r="U23" s="32"/>
    </row>
    <row r="24" spans="1:22">
      <c r="A24" s="2"/>
      <c r="B24" s="9">
        <v>18</v>
      </c>
      <c r="C24" s="10" t="s">
        <v>18</v>
      </c>
      <c r="D24" s="5">
        <v>845.7</v>
      </c>
      <c r="E24" s="5">
        <v>4</v>
      </c>
      <c r="F24" s="5">
        <v>3</v>
      </c>
      <c r="G24" s="5">
        <v>1</v>
      </c>
      <c r="H24" s="5">
        <v>1</v>
      </c>
      <c r="I24" s="5">
        <v>0</v>
      </c>
      <c r="J24" s="53">
        <f t="shared" si="1"/>
        <v>1</v>
      </c>
      <c r="K24" s="5">
        <v>1</v>
      </c>
      <c r="L24" s="5"/>
      <c r="M24" s="29"/>
      <c r="N24" s="29">
        <f>O24+P24+Q24</f>
        <v>879.53000000000009</v>
      </c>
      <c r="O24" s="29">
        <v>771.19</v>
      </c>
      <c r="P24" s="29">
        <v>0</v>
      </c>
      <c r="Q24" s="29">
        <v>108.34</v>
      </c>
      <c r="R24" s="5"/>
      <c r="S24" s="5">
        <v>1</v>
      </c>
      <c r="T24" s="5" t="s">
        <v>102</v>
      </c>
      <c r="U24" s="2"/>
    </row>
    <row r="25" spans="1:22">
      <c r="A25" s="2"/>
      <c r="B25" s="30"/>
      <c r="C25" s="35" t="s">
        <v>19</v>
      </c>
      <c r="D25" s="32"/>
      <c r="E25" s="32"/>
      <c r="F25" s="32"/>
      <c r="G25" s="32"/>
      <c r="H25" s="32"/>
      <c r="I25" s="32"/>
      <c r="J25" s="33"/>
      <c r="K25" s="32"/>
      <c r="L25" s="32"/>
      <c r="M25" s="34"/>
      <c r="N25" s="34"/>
      <c r="O25" s="34"/>
      <c r="P25" s="34"/>
      <c r="Q25" s="34"/>
      <c r="R25" s="32"/>
      <c r="S25" s="32"/>
      <c r="T25" s="32"/>
      <c r="U25" s="32"/>
    </row>
    <row r="26" spans="1:22" ht="31.5">
      <c r="A26" s="2"/>
      <c r="B26" s="8">
        <v>19</v>
      </c>
      <c r="C26" s="11" t="s">
        <v>20</v>
      </c>
      <c r="D26" s="5">
        <v>845.7</v>
      </c>
      <c r="E26" s="5">
        <v>2</v>
      </c>
      <c r="F26" s="5">
        <v>0</v>
      </c>
      <c r="G26" s="5">
        <v>2</v>
      </c>
      <c r="H26" s="5">
        <v>2</v>
      </c>
      <c r="I26" s="57">
        <v>0</v>
      </c>
      <c r="J26" s="53">
        <f t="shared" si="1"/>
        <v>2</v>
      </c>
      <c r="K26" s="5">
        <v>2</v>
      </c>
      <c r="L26" s="5"/>
      <c r="M26" s="29"/>
      <c r="N26" s="29">
        <f>O26+P26+Q26</f>
        <v>930.12099999999998</v>
      </c>
      <c r="O26" s="29">
        <v>707.53</v>
      </c>
      <c r="P26" s="29">
        <v>0</v>
      </c>
      <c r="Q26" s="29">
        <v>222.59100000000001</v>
      </c>
      <c r="R26" s="5">
        <v>2</v>
      </c>
      <c r="S26" s="5"/>
      <c r="T26" s="5" t="s">
        <v>102</v>
      </c>
      <c r="U26" s="2"/>
    </row>
    <row r="27" spans="1:22">
      <c r="A27" s="2"/>
      <c r="B27" s="30"/>
      <c r="C27" s="35" t="s">
        <v>21</v>
      </c>
      <c r="D27" s="33"/>
      <c r="E27" s="32"/>
      <c r="F27" s="32"/>
      <c r="G27" s="32"/>
      <c r="H27" s="32"/>
      <c r="I27" s="58"/>
      <c r="J27" s="33"/>
      <c r="K27" s="32"/>
      <c r="L27" s="32"/>
      <c r="M27" s="34"/>
      <c r="N27" s="34"/>
      <c r="O27" s="34"/>
      <c r="P27" s="34"/>
      <c r="Q27" s="34"/>
      <c r="R27" s="32"/>
      <c r="S27" s="32"/>
      <c r="T27" s="32"/>
      <c r="U27" s="32"/>
    </row>
    <row r="28" spans="1:22" ht="31.5">
      <c r="A28" s="2"/>
      <c r="B28" s="8">
        <v>20</v>
      </c>
      <c r="C28" s="11" t="s">
        <v>22</v>
      </c>
      <c r="D28" s="5">
        <v>841</v>
      </c>
      <c r="E28" s="5">
        <v>1</v>
      </c>
      <c r="F28" s="5">
        <v>0</v>
      </c>
      <c r="G28" s="5">
        <v>1</v>
      </c>
      <c r="H28" s="5">
        <v>1</v>
      </c>
      <c r="I28" s="57">
        <v>1</v>
      </c>
      <c r="J28" s="53">
        <f t="shared" si="1"/>
        <v>1</v>
      </c>
      <c r="K28" s="5">
        <v>1</v>
      </c>
      <c r="L28" s="5"/>
      <c r="M28" s="29"/>
      <c r="N28" s="29">
        <f>O28+P28+Q28</f>
        <v>876.45</v>
      </c>
      <c r="O28" s="29">
        <v>876.45</v>
      </c>
      <c r="P28" s="29">
        <v>0</v>
      </c>
      <c r="Q28" s="29">
        <v>0</v>
      </c>
      <c r="R28" s="5">
        <v>1</v>
      </c>
      <c r="S28" s="5"/>
      <c r="T28" s="5" t="s">
        <v>102</v>
      </c>
      <c r="U28" s="2"/>
    </row>
    <row r="29" spans="1:22" ht="31.5">
      <c r="A29" s="2"/>
      <c r="B29" s="8">
        <v>21</v>
      </c>
      <c r="C29" s="11" t="s">
        <v>23</v>
      </c>
      <c r="D29" s="5">
        <v>867.6</v>
      </c>
      <c r="E29" s="5">
        <v>3</v>
      </c>
      <c r="F29" s="5">
        <v>0</v>
      </c>
      <c r="G29" s="5">
        <v>3</v>
      </c>
      <c r="H29" s="5">
        <v>3</v>
      </c>
      <c r="I29" s="57">
        <v>3</v>
      </c>
      <c r="J29" s="53">
        <f t="shared" si="1"/>
        <v>3</v>
      </c>
      <c r="K29" s="5">
        <v>3</v>
      </c>
      <c r="L29" s="5"/>
      <c r="M29" s="29"/>
      <c r="N29" s="29">
        <f>O29+P29+Q29</f>
        <v>893.47379999999998</v>
      </c>
      <c r="O29" s="29">
        <v>742.86077999999998</v>
      </c>
      <c r="P29" s="29">
        <v>0</v>
      </c>
      <c r="Q29" s="29">
        <v>150.61302000000001</v>
      </c>
      <c r="R29" s="5">
        <v>3</v>
      </c>
      <c r="S29" s="5"/>
      <c r="T29" s="5" t="s">
        <v>102</v>
      </c>
      <c r="U29" s="2"/>
    </row>
    <row r="30" spans="1:22">
      <c r="A30" s="2"/>
      <c r="B30" s="30"/>
      <c r="C30" s="35" t="s">
        <v>24</v>
      </c>
      <c r="D30" s="32"/>
      <c r="E30" s="32"/>
      <c r="F30" s="32"/>
      <c r="G30" s="32"/>
      <c r="H30" s="32"/>
      <c r="I30" s="58"/>
      <c r="J30" s="33"/>
      <c r="K30" s="32"/>
      <c r="L30" s="32"/>
      <c r="M30" s="34"/>
      <c r="N30" s="34"/>
      <c r="O30" s="34"/>
      <c r="P30" s="34"/>
      <c r="Q30" s="34"/>
      <c r="R30" s="32"/>
      <c r="S30" s="32"/>
      <c r="T30" s="32"/>
      <c r="U30" s="32"/>
    </row>
    <row r="31" spans="1:22">
      <c r="A31" s="2"/>
      <c r="B31" s="8">
        <v>22</v>
      </c>
      <c r="C31" s="12" t="s">
        <v>25</v>
      </c>
      <c r="D31" s="5">
        <v>7095.9</v>
      </c>
      <c r="E31" s="5">
        <v>11</v>
      </c>
      <c r="F31" s="5">
        <v>7</v>
      </c>
      <c r="G31" s="5">
        <v>4</v>
      </c>
      <c r="H31" s="5">
        <v>4</v>
      </c>
      <c r="I31" s="57">
        <v>1</v>
      </c>
      <c r="J31" s="53">
        <f t="shared" si="1"/>
        <v>4</v>
      </c>
      <c r="K31" s="5">
        <v>2</v>
      </c>
      <c r="L31" s="5">
        <v>2</v>
      </c>
      <c r="M31" s="29"/>
      <c r="N31" s="29">
        <f>O31+P31+Q31</f>
        <v>7430.92</v>
      </c>
      <c r="O31" s="29">
        <v>5050.415</v>
      </c>
      <c r="P31" s="29">
        <v>815.245</v>
      </c>
      <c r="Q31" s="29">
        <v>1565.26</v>
      </c>
      <c r="R31" s="5"/>
      <c r="S31" s="5">
        <v>4</v>
      </c>
      <c r="T31" s="5" t="s">
        <v>102</v>
      </c>
      <c r="U31" s="2"/>
    </row>
    <row r="32" spans="1:22" ht="31.5">
      <c r="A32" s="2"/>
      <c r="B32" s="8">
        <v>23</v>
      </c>
      <c r="C32" s="12" t="s">
        <v>26</v>
      </c>
      <c r="D32" s="5">
        <v>842.5</v>
      </c>
      <c r="E32" s="27">
        <v>2</v>
      </c>
      <c r="F32" s="5">
        <v>0</v>
      </c>
      <c r="G32" s="5">
        <v>2</v>
      </c>
      <c r="H32" s="5">
        <v>2</v>
      </c>
      <c r="I32" s="57">
        <v>0</v>
      </c>
      <c r="J32" s="53">
        <f t="shared" si="1"/>
        <v>2</v>
      </c>
      <c r="K32" s="5">
        <v>2</v>
      </c>
      <c r="L32" s="5"/>
      <c r="M32" s="29"/>
      <c r="N32" s="62">
        <f t="shared" ref="N32:N34" si="2">O32+P32+Q32</f>
        <v>867.73</v>
      </c>
      <c r="O32" s="29">
        <v>867.73</v>
      </c>
      <c r="P32" s="29">
        <v>0</v>
      </c>
      <c r="Q32" s="29">
        <v>0</v>
      </c>
      <c r="R32" s="5"/>
      <c r="S32" s="5">
        <v>2</v>
      </c>
      <c r="T32" s="5" t="s">
        <v>102</v>
      </c>
      <c r="U32" s="2"/>
    </row>
    <row r="33" spans="1:21" ht="31.5">
      <c r="A33" s="2"/>
      <c r="B33" s="8">
        <v>24</v>
      </c>
      <c r="C33" s="12" t="s">
        <v>27</v>
      </c>
      <c r="D33" s="5">
        <v>840.6</v>
      </c>
      <c r="E33" s="5">
        <v>1</v>
      </c>
      <c r="F33" s="5">
        <v>0</v>
      </c>
      <c r="G33" s="5">
        <v>1</v>
      </c>
      <c r="H33" s="5">
        <v>1</v>
      </c>
      <c r="I33" s="57">
        <v>0</v>
      </c>
      <c r="J33" s="53">
        <f t="shared" si="1"/>
        <v>1</v>
      </c>
      <c r="K33" s="5">
        <v>1</v>
      </c>
      <c r="L33" s="5"/>
      <c r="M33" s="29"/>
      <c r="N33" s="29">
        <f t="shared" si="2"/>
        <v>875.26199999999994</v>
      </c>
      <c r="O33" s="29">
        <v>875.26199999999994</v>
      </c>
      <c r="P33" s="29">
        <v>0</v>
      </c>
      <c r="Q33" s="29">
        <v>0</v>
      </c>
      <c r="R33" s="5"/>
      <c r="S33" s="5">
        <v>1</v>
      </c>
      <c r="T33" s="5" t="s">
        <v>102</v>
      </c>
      <c r="U33" s="2"/>
    </row>
    <row r="34" spans="1:21">
      <c r="A34" s="2"/>
      <c r="B34" s="8">
        <v>25</v>
      </c>
      <c r="C34" s="12" t="s">
        <v>28</v>
      </c>
      <c r="D34" s="5">
        <v>1694.6</v>
      </c>
      <c r="E34" s="5">
        <v>1</v>
      </c>
      <c r="F34" s="5">
        <v>0</v>
      </c>
      <c r="G34" s="5">
        <v>1</v>
      </c>
      <c r="H34" s="5">
        <v>1</v>
      </c>
      <c r="I34" s="57">
        <v>1</v>
      </c>
      <c r="J34" s="53">
        <f t="shared" si="1"/>
        <v>1</v>
      </c>
      <c r="K34" s="5">
        <v>1</v>
      </c>
      <c r="L34" s="5"/>
      <c r="M34" s="29"/>
      <c r="N34" s="29">
        <f t="shared" si="2"/>
        <v>1747.9</v>
      </c>
      <c r="O34" s="29">
        <v>1747.9</v>
      </c>
      <c r="P34" s="29">
        <v>0</v>
      </c>
      <c r="Q34" s="29">
        <v>0</v>
      </c>
      <c r="R34" s="5"/>
      <c r="S34" s="5">
        <v>1</v>
      </c>
      <c r="T34" s="5" t="s">
        <v>102</v>
      </c>
      <c r="U34" s="2"/>
    </row>
    <row r="35" spans="1:21">
      <c r="A35" s="2"/>
      <c r="B35" s="30"/>
      <c r="C35" s="35" t="s">
        <v>29</v>
      </c>
      <c r="D35" s="33"/>
      <c r="E35" s="32"/>
      <c r="F35" s="32"/>
      <c r="G35" s="32"/>
      <c r="H35" s="32"/>
      <c r="I35" s="58"/>
      <c r="J35" s="33"/>
      <c r="K35" s="32"/>
      <c r="L35" s="32"/>
      <c r="M35" s="34"/>
      <c r="N35" s="34"/>
      <c r="O35" s="34"/>
      <c r="P35" s="34"/>
      <c r="Q35" s="34"/>
      <c r="R35" s="32"/>
      <c r="S35" s="32"/>
      <c r="T35" s="32"/>
      <c r="U35" s="32"/>
    </row>
    <row r="36" spans="1:21" ht="31.5">
      <c r="A36" s="2"/>
      <c r="B36" s="8">
        <v>26</v>
      </c>
      <c r="C36" s="12" t="s">
        <v>30</v>
      </c>
      <c r="D36" s="5">
        <v>840.9</v>
      </c>
      <c r="E36" s="5">
        <v>1</v>
      </c>
      <c r="F36" s="5">
        <v>0</v>
      </c>
      <c r="G36" s="5">
        <v>0</v>
      </c>
      <c r="H36" s="5">
        <v>1</v>
      </c>
      <c r="I36" s="57">
        <v>0</v>
      </c>
      <c r="J36" s="53">
        <v>0</v>
      </c>
      <c r="K36" s="5">
        <v>0</v>
      </c>
      <c r="L36" s="5"/>
      <c r="M36" s="29"/>
      <c r="N36" s="29">
        <f>O36+P36+Q36</f>
        <v>0</v>
      </c>
      <c r="O36" s="29"/>
      <c r="P36" s="29"/>
      <c r="Q36" s="29"/>
      <c r="R36" s="5"/>
      <c r="S36" s="5">
        <v>0</v>
      </c>
      <c r="T36" s="5" t="s">
        <v>102</v>
      </c>
      <c r="U36" s="2"/>
    </row>
    <row r="37" spans="1:21" ht="31.5">
      <c r="A37" s="2"/>
      <c r="B37" s="8">
        <v>27</v>
      </c>
      <c r="C37" s="12" t="s">
        <v>31</v>
      </c>
      <c r="D37" s="5">
        <v>841.6</v>
      </c>
      <c r="E37" s="5">
        <v>1</v>
      </c>
      <c r="F37" s="5">
        <v>0</v>
      </c>
      <c r="G37" s="5">
        <v>1</v>
      </c>
      <c r="H37" s="5">
        <v>1</v>
      </c>
      <c r="I37" s="57">
        <v>0</v>
      </c>
      <c r="J37" s="53">
        <f t="shared" si="1"/>
        <v>1</v>
      </c>
      <c r="K37" s="5">
        <v>1</v>
      </c>
      <c r="L37" s="5"/>
      <c r="M37" s="29"/>
      <c r="N37" s="29">
        <f>O37+P37+Q37</f>
        <v>861.93974000000003</v>
      </c>
      <c r="O37" s="29">
        <v>402.72219999999999</v>
      </c>
      <c r="P37" s="29">
        <v>0</v>
      </c>
      <c r="Q37" s="29">
        <v>459.21753999999999</v>
      </c>
      <c r="R37" s="5"/>
      <c r="S37" s="5">
        <v>1</v>
      </c>
      <c r="T37" s="5" t="s">
        <v>102</v>
      </c>
      <c r="U37" s="2"/>
    </row>
    <row r="38" spans="1:21">
      <c r="A38" s="2"/>
      <c r="B38" s="30"/>
      <c r="C38" s="35" t="s">
        <v>32</v>
      </c>
      <c r="D38" s="32"/>
      <c r="E38" s="32"/>
      <c r="F38" s="32"/>
      <c r="G38" s="32"/>
      <c r="H38" s="32"/>
      <c r="I38" s="58"/>
      <c r="J38" s="33"/>
      <c r="K38" s="32"/>
      <c r="L38" s="32"/>
      <c r="M38" s="34"/>
      <c r="N38" s="34"/>
      <c r="O38" s="34"/>
      <c r="P38" s="34"/>
      <c r="Q38" s="34"/>
      <c r="R38" s="32"/>
      <c r="S38" s="32"/>
      <c r="T38" s="32"/>
      <c r="U38" s="32"/>
    </row>
    <row r="39" spans="1:21" ht="31.5">
      <c r="A39" s="2"/>
      <c r="B39" s="8">
        <v>28</v>
      </c>
      <c r="C39" s="12" t="s">
        <v>33</v>
      </c>
      <c r="D39" s="5">
        <v>845.2</v>
      </c>
      <c r="E39" s="5">
        <v>3</v>
      </c>
      <c r="F39" s="5">
        <v>0</v>
      </c>
      <c r="G39" s="5">
        <v>3</v>
      </c>
      <c r="H39" s="5">
        <v>3</v>
      </c>
      <c r="I39" s="57">
        <v>0</v>
      </c>
      <c r="J39" s="53">
        <f t="shared" si="1"/>
        <v>3</v>
      </c>
      <c r="K39" s="5">
        <v>3</v>
      </c>
      <c r="L39" s="5"/>
      <c r="M39" s="29"/>
      <c r="N39" s="29">
        <f>O39+P39+Q39</f>
        <v>872.74400000000003</v>
      </c>
      <c r="O39" s="29">
        <v>659.43299999999999</v>
      </c>
      <c r="P39" s="29">
        <v>0</v>
      </c>
      <c r="Q39" s="29">
        <v>213.31100000000001</v>
      </c>
      <c r="R39" s="5"/>
      <c r="S39" s="5">
        <v>3</v>
      </c>
      <c r="T39" s="5" t="s">
        <v>102</v>
      </c>
      <c r="U39" s="2"/>
    </row>
    <row r="40" spans="1:21">
      <c r="A40" s="2"/>
      <c r="B40" s="30"/>
      <c r="C40" s="35" t="s">
        <v>34</v>
      </c>
      <c r="D40" s="32"/>
      <c r="E40" s="32"/>
      <c r="F40" s="32"/>
      <c r="G40" s="32"/>
      <c r="H40" s="32"/>
      <c r="I40" s="58"/>
      <c r="J40" s="33"/>
      <c r="K40" s="32"/>
      <c r="L40" s="32"/>
      <c r="M40" s="34"/>
      <c r="N40" s="34"/>
      <c r="O40" s="34"/>
      <c r="P40" s="34"/>
      <c r="Q40" s="34"/>
      <c r="R40" s="32"/>
      <c r="S40" s="32"/>
      <c r="T40" s="32"/>
      <c r="U40" s="32"/>
    </row>
    <row r="41" spans="1:21" ht="31.5">
      <c r="A41" s="2"/>
      <c r="B41" s="8">
        <v>29</v>
      </c>
      <c r="C41" s="12" t="s">
        <v>35</v>
      </c>
      <c r="D41" s="5">
        <v>1496.6</v>
      </c>
      <c r="E41" s="27">
        <v>1</v>
      </c>
      <c r="F41" s="5">
        <v>0</v>
      </c>
      <c r="G41" s="5">
        <v>1</v>
      </c>
      <c r="H41" s="5">
        <v>1</v>
      </c>
      <c r="I41" s="57">
        <v>0</v>
      </c>
      <c r="J41" s="53">
        <f t="shared" si="1"/>
        <v>1</v>
      </c>
      <c r="K41" s="5">
        <v>1</v>
      </c>
      <c r="L41" s="5"/>
      <c r="M41" s="29"/>
      <c r="N41" s="29">
        <f>O41+P41+Q41</f>
        <v>1557.68571</v>
      </c>
      <c r="O41" s="29">
        <v>1557.68571</v>
      </c>
      <c r="P41" s="29">
        <v>0</v>
      </c>
      <c r="Q41" s="29">
        <v>0</v>
      </c>
      <c r="R41" s="5">
        <v>1</v>
      </c>
      <c r="S41" s="5"/>
      <c r="T41" s="5" t="s">
        <v>102</v>
      </c>
      <c r="U41" s="2"/>
    </row>
    <row r="42" spans="1:21">
      <c r="A42" s="2"/>
      <c r="B42" s="30"/>
      <c r="C42" s="35" t="s">
        <v>36</v>
      </c>
      <c r="D42" s="32"/>
      <c r="E42" s="32"/>
      <c r="F42" s="32"/>
      <c r="G42" s="32"/>
      <c r="H42" s="32"/>
      <c r="I42" s="58"/>
      <c r="J42" s="33"/>
      <c r="K42" s="32"/>
      <c r="L42" s="32"/>
      <c r="M42" s="34"/>
      <c r="N42" s="34"/>
      <c r="O42" s="34"/>
      <c r="P42" s="34"/>
      <c r="Q42" s="34"/>
      <c r="R42" s="32"/>
      <c r="S42" s="32"/>
      <c r="T42" s="32"/>
      <c r="U42" s="32"/>
    </row>
    <row r="43" spans="1:21">
      <c r="A43" s="2"/>
      <c r="B43" s="8">
        <v>30</v>
      </c>
      <c r="C43" s="11" t="s">
        <v>37</v>
      </c>
      <c r="D43" s="27">
        <v>2637.7</v>
      </c>
      <c r="E43" s="5">
        <v>5</v>
      </c>
      <c r="F43" s="5">
        <v>3</v>
      </c>
      <c r="G43" s="5">
        <v>2</v>
      </c>
      <c r="H43" s="5">
        <v>2</v>
      </c>
      <c r="I43" s="57">
        <v>2</v>
      </c>
      <c r="J43" s="53">
        <f t="shared" si="1"/>
        <v>2</v>
      </c>
      <c r="K43" s="5">
        <v>2</v>
      </c>
      <c r="L43" s="5"/>
      <c r="M43" s="29"/>
      <c r="N43" s="62">
        <f>O43+P43+Q43</f>
        <v>2453.0520000000001</v>
      </c>
      <c r="O43" s="29">
        <v>2453.0520000000001</v>
      </c>
      <c r="P43" s="29">
        <v>0</v>
      </c>
      <c r="Q43" s="29">
        <v>0</v>
      </c>
      <c r="R43" s="5">
        <v>2</v>
      </c>
      <c r="S43" s="5"/>
      <c r="T43" s="5" t="s">
        <v>102</v>
      </c>
      <c r="U43" s="2"/>
    </row>
    <row r="44" spans="1:21" ht="31.5">
      <c r="A44" s="2"/>
      <c r="B44" s="13">
        <v>31</v>
      </c>
      <c r="C44" s="14" t="s">
        <v>38</v>
      </c>
      <c r="D44" s="5">
        <v>862.1</v>
      </c>
      <c r="E44" s="5">
        <v>3</v>
      </c>
      <c r="F44" s="5">
        <v>0</v>
      </c>
      <c r="G44" s="5">
        <v>3</v>
      </c>
      <c r="H44" s="5">
        <v>3</v>
      </c>
      <c r="I44" s="57">
        <v>0</v>
      </c>
      <c r="J44" s="53">
        <f t="shared" si="1"/>
        <v>3</v>
      </c>
      <c r="K44" s="5">
        <v>3</v>
      </c>
      <c r="L44" s="5"/>
      <c r="M44" s="29"/>
      <c r="N44" s="29">
        <f>O44+P44+Q44</f>
        <v>890.35764999999992</v>
      </c>
      <c r="O44" s="29">
        <v>522.52499999999998</v>
      </c>
      <c r="P44" s="29">
        <v>0</v>
      </c>
      <c r="Q44" s="29">
        <v>367.83265</v>
      </c>
      <c r="R44" s="5">
        <v>2</v>
      </c>
      <c r="S44" s="5">
        <v>1</v>
      </c>
      <c r="T44" s="5" t="s">
        <v>102</v>
      </c>
      <c r="U44" s="2"/>
    </row>
    <row r="45" spans="1:21">
      <c r="A45" s="2"/>
      <c r="B45" s="30"/>
      <c r="C45" s="35" t="s">
        <v>39</v>
      </c>
      <c r="D45" s="33"/>
      <c r="E45" s="32"/>
      <c r="F45" s="32"/>
      <c r="G45" s="32"/>
      <c r="H45" s="32"/>
      <c r="I45" s="58"/>
      <c r="J45" s="33"/>
      <c r="K45" s="32"/>
      <c r="L45" s="32"/>
      <c r="M45" s="34"/>
      <c r="N45" s="34"/>
      <c r="O45" s="34"/>
      <c r="P45" s="34"/>
      <c r="Q45" s="34"/>
      <c r="R45" s="32"/>
      <c r="S45" s="32"/>
      <c r="T45" s="32"/>
      <c r="U45" s="32"/>
    </row>
    <row r="46" spans="1:21" ht="16.5">
      <c r="A46" s="2"/>
      <c r="B46" s="8">
        <v>32</v>
      </c>
      <c r="C46" s="15" t="s">
        <v>40</v>
      </c>
      <c r="D46" s="17">
        <v>3514.6</v>
      </c>
      <c r="E46" s="5">
        <v>4</v>
      </c>
      <c r="F46" s="5">
        <v>0</v>
      </c>
      <c r="G46" s="5">
        <v>4</v>
      </c>
      <c r="H46" s="5">
        <v>4</v>
      </c>
      <c r="I46" s="57">
        <v>4</v>
      </c>
      <c r="J46" s="53">
        <f t="shared" si="1"/>
        <v>4</v>
      </c>
      <c r="K46" s="5">
        <v>3</v>
      </c>
      <c r="L46" s="5">
        <v>1</v>
      </c>
      <c r="M46" s="29"/>
      <c r="N46" s="29">
        <f>O46+P46+Q46</f>
        <v>3679.5402899999999</v>
      </c>
      <c r="O46" s="29">
        <v>3562.55429</v>
      </c>
      <c r="P46" s="29">
        <v>116.986</v>
      </c>
      <c r="Q46" s="29">
        <v>0</v>
      </c>
      <c r="R46" s="5"/>
      <c r="S46" s="5">
        <v>4</v>
      </c>
      <c r="T46" s="5"/>
      <c r="U46" s="5" t="s">
        <v>103</v>
      </c>
    </row>
    <row r="47" spans="1:21" ht="47.25">
      <c r="A47" s="2"/>
      <c r="B47" s="8">
        <v>33</v>
      </c>
      <c r="C47" s="15" t="s">
        <v>41</v>
      </c>
      <c r="D47" s="17">
        <v>1066.5999999999999</v>
      </c>
      <c r="E47" s="5">
        <v>2</v>
      </c>
      <c r="F47" s="5">
        <v>0</v>
      </c>
      <c r="G47" s="5">
        <v>2</v>
      </c>
      <c r="H47" s="5">
        <v>2</v>
      </c>
      <c r="I47" s="57">
        <v>2</v>
      </c>
      <c r="J47" s="53">
        <f t="shared" si="1"/>
        <v>2</v>
      </c>
      <c r="K47" s="5">
        <v>2</v>
      </c>
      <c r="L47" s="5"/>
      <c r="M47" s="29"/>
      <c r="N47" s="29">
        <f>O47+P47+Q47</f>
        <v>1105.5175999999999</v>
      </c>
      <c r="O47" s="29">
        <v>954.1386</v>
      </c>
      <c r="P47" s="29">
        <v>0</v>
      </c>
      <c r="Q47" s="29">
        <v>151.37899999999999</v>
      </c>
      <c r="R47" s="5"/>
      <c r="S47" s="5">
        <v>2</v>
      </c>
      <c r="T47" s="5" t="s">
        <v>102</v>
      </c>
      <c r="U47" s="2"/>
    </row>
    <row r="48" spans="1:21">
      <c r="A48" s="2"/>
      <c r="B48" s="30"/>
      <c r="C48" s="36" t="s">
        <v>42</v>
      </c>
      <c r="D48" s="32"/>
      <c r="E48" s="32"/>
      <c r="F48" s="32"/>
      <c r="G48" s="32"/>
      <c r="H48" s="32"/>
      <c r="I48" s="58"/>
      <c r="J48" s="33"/>
      <c r="K48" s="32"/>
      <c r="L48" s="32"/>
      <c r="M48" s="34"/>
      <c r="N48" s="34"/>
      <c r="O48" s="34"/>
      <c r="P48" s="34"/>
      <c r="Q48" s="34"/>
      <c r="R48" s="32"/>
      <c r="S48" s="32"/>
      <c r="T48" s="32"/>
      <c r="U48" s="32"/>
    </row>
    <row r="49" spans="1:21" ht="31.5">
      <c r="A49" s="2"/>
      <c r="B49" s="8">
        <v>34</v>
      </c>
      <c r="C49" s="15" t="s">
        <v>43</v>
      </c>
      <c r="D49" s="5">
        <v>845.7</v>
      </c>
      <c r="E49" s="5">
        <v>2</v>
      </c>
      <c r="F49" s="5">
        <v>0</v>
      </c>
      <c r="G49" s="5">
        <v>2</v>
      </c>
      <c r="H49" s="5">
        <v>2</v>
      </c>
      <c r="I49" s="57">
        <v>2</v>
      </c>
      <c r="J49" s="53">
        <f t="shared" si="1"/>
        <v>2</v>
      </c>
      <c r="K49" s="5">
        <v>1</v>
      </c>
      <c r="L49" s="5">
        <v>1</v>
      </c>
      <c r="M49" s="29"/>
      <c r="N49" s="29">
        <f>O49+P49+Q49</f>
        <v>885.29099999999994</v>
      </c>
      <c r="O49" s="29">
        <v>798.91099999999994</v>
      </c>
      <c r="P49" s="29">
        <v>86.38</v>
      </c>
      <c r="Q49" s="29">
        <v>0</v>
      </c>
      <c r="R49" s="5"/>
      <c r="S49" s="5">
        <v>2</v>
      </c>
      <c r="T49" s="5" t="s">
        <v>102</v>
      </c>
      <c r="U49" s="2"/>
    </row>
    <row r="50" spans="1:21">
      <c r="A50" s="2"/>
      <c r="B50" s="30"/>
      <c r="C50" s="37" t="s">
        <v>44</v>
      </c>
      <c r="D50" s="32"/>
      <c r="E50" s="32"/>
      <c r="F50" s="32"/>
      <c r="G50" s="32"/>
      <c r="H50" s="32"/>
      <c r="I50" s="58"/>
      <c r="J50" s="33"/>
      <c r="K50" s="32"/>
      <c r="L50" s="32"/>
      <c r="M50" s="34"/>
      <c r="N50" s="34"/>
      <c r="O50" s="34"/>
      <c r="P50" s="34"/>
      <c r="Q50" s="34"/>
      <c r="R50" s="32"/>
      <c r="S50" s="32"/>
      <c r="T50" s="32"/>
      <c r="U50" s="32"/>
    </row>
    <row r="51" spans="1:21">
      <c r="A51" s="2"/>
      <c r="B51" s="8">
        <v>35</v>
      </c>
      <c r="C51" s="15" t="s">
        <v>45</v>
      </c>
      <c r="D51" s="5">
        <v>3820.8</v>
      </c>
      <c r="E51" s="5">
        <v>15</v>
      </c>
      <c r="F51" s="5">
        <v>13</v>
      </c>
      <c r="G51" s="5">
        <v>2</v>
      </c>
      <c r="H51" s="5">
        <v>1</v>
      </c>
      <c r="I51" s="57">
        <v>1</v>
      </c>
      <c r="J51" s="53">
        <v>2</v>
      </c>
      <c r="K51" s="5">
        <v>0</v>
      </c>
      <c r="L51" s="5">
        <v>2</v>
      </c>
      <c r="M51" s="29"/>
      <c r="N51" s="29">
        <f>O51+P51+Q51</f>
        <v>4180.0569999999998</v>
      </c>
      <c r="O51" s="29">
        <v>3375.0569999999998</v>
      </c>
      <c r="P51" s="29">
        <v>805</v>
      </c>
      <c r="Q51" s="29">
        <v>0</v>
      </c>
      <c r="R51" s="5">
        <v>2</v>
      </c>
      <c r="S51" s="5"/>
      <c r="T51" s="5" t="s">
        <v>102</v>
      </c>
      <c r="U51" s="2"/>
    </row>
    <row r="52" spans="1:21">
      <c r="A52" s="2"/>
      <c r="B52" s="30"/>
      <c r="C52" s="38" t="s">
        <v>46</v>
      </c>
      <c r="D52" s="32"/>
      <c r="E52" s="32"/>
      <c r="F52" s="32"/>
      <c r="G52" s="32"/>
      <c r="H52" s="32"/>
      <c r="I52" s="58"/>
      <c r="J52" s="33"/>
      <c r="K52" s="32"/>
      <c r="L52" s="32"/>
      <c r="M52" s="34"/>
      <c r="N52" s="34"/>
      <c r="O52" s="34"/>
      <c r="P52" s="34"/>
      <c r="Q52" s="34"/>
      <c r="R52" s="32"/>
      <c r="S52" s="32"/>
      <c r="T52" s="32"/>
      <c r="U52" s="32"/>
    </row>
    <row r="53" spans="1:21" ht="33" customHeight="1">
      <c r="A53" s="2"/>
      <c r="B53" s="8">
        <v>36</v>
      </c>
      <c r="C53" s="15" t="s">
        <v>47</v>
      </c>
      <c r="D53" s="5">
        <v>845.7</v>
      </c>
      <c r="E53" s="5">
        <v>1</v>
      </c>
      <c r="F53" s="5">
        <v>0</v>
      </c>
      <c r="G53" s="5">
        <v>1</v>
      </c>
      <c r="H53" s="5">
        <v>0</v>
      </c>
      <c r="I53" s="57">
        <v>0</v>
      </c>
      <c r="J53" s="53">
        <f t="shared" si="1"/>
        <v>1</v>
      </c>
      <c r="K53" s="5">
        <v>1</v>
      </c>
      <c r="L53" s="5"/>
      <c r="M53" s="29"/>
      <c r="N53" s="29">
        <f>O53+P53+Q53</f>
        <v>913.13300000000004</v>
      </c>
      <c r="O53" s="29">
        <v>913.13300000000004</v>
      </c>
      <c r="P53" s="29">
        <v>0</v>
      </c>
      <c r="Q53" s="29">
        <v>0</v>
      </c>
      <c r="R53" s="5"/>
      <c r="S53" s="5">
        <v>1</v>
      </c>
      <c r="T53" s="5" t="s">
        <v>102</v>
      </c>
      <c r="U53" s="2"/>
    </row>
    <row r="54" spans="1:21" ht="32.25" customHeight="1">
      <c r="A54" s="2"/>
      <c r="B54" s="8">
        <v>37</v>
      </c>
      <c r="C54" s="15" t="s">
        <v>48</v>
      </c>
      <c r="D54" s="5">
        <v>844.7</v>
      </c>
      <c r="E54" s="5">
        <v>2</v>
      </c>
      <c r="F54" s="5">
        <v>0</v>
      </c>
      <c r="G54" s="5">
        <v>2</v>
      </c>
      <c r="H54" s="5">
        <v>0</v>
      </c>
      <c r="I54" s="57">
        <v>0</v>
      </c>
      <c r="J54" s="53">
        <f t="shared" si="1"/>
        <v>2</v>
      </c>
      <c r="K54" s="5">
        <v>2</v>
      </c>
      <c r="L54" s="5"/>
      <c r="M54" s="29"/>
      <c r="N54" s="62">
        <f>O54+P54+Q54</f>
        <v>885.39</v>
      </c>
      <c r="O54" s="29">
        <v>663.54300000000001</v>
      </c>
      <c r="P54" s="29">
        <v>88.314999999999998</v>
      </c>
      <c r="Q54" s="29">
        <v>133.53200000000001</v>
      </c>
      <c r="R54" s="5"/>
      <c r="S54" s="5">
        <v>2</v>
      </c>
      <c r="T54" s="5" t="s">
        <v>102</v>
      </c>
      <c r="U54" s="2"/>
    </row>
    <row r="55" spans="1:21">
      <c r="A55" s="2"/>
      <c r="B55" s="30"/>
      <c r="C55" s="38" t="s">
        <v>49</v>
      </c>
      <c r="D55" s="32"/>
      <c r="E55" s="32"/>
      <c r="F55" s="32"/>
      <c r="G55" s="32"/>
      <c r="H55" s="32"/>
      <c r="I55" s="58"/>
      <c r="J55" s="33"/>
      <c r="K55" s="32"/>
      <c r="L55" s="32"/>
      <c r="M55" s="34"/>
      <c r="N55" s="34"/>
      <c r="O55" s="34"/>
      <c r="P55" s="34"/>
      <c r="Q55" s="34"/>
      <c r="R55" s="32"/>
      <c r="S55" s="32"/>
      <c r="T55" s="32"/>
      <c r="U55" s="32"/>
    </row>
    <row r="56" spans="1:21" ht="31.5">
      <c r="A56" s="2"/>
      <c r="B56" s="8">
        <v>38</v>
      </c>
      <c r="C56" s="15" t="s">
        <v>50</v>
      </c>
      <c r="D56" s="5">
        <v>900.6</v>
      </c>
      <c r="E56" s="27">
        <v>6</v>
      </c>
      <c r="F56" s="5">
        <v>0</v>
      </c>
      <c r="G56" s="5">
        <v>6</v>
      </c>
      <c r="H56" s="5">
        <v>6</v>
      </c>
      <c r="I56" s="57">
        <v>6</v>
      </c>
      <c r="J56" s="53">
        <f t="shared" si="1"/>
        <v>6</v>
      </c>
      <c r="K56" s="5">
        <v>6</v>
      </c>
      <c r="L56" s="5"/>
      <c r="M56" s="29"/>
      <c r="N56" s="29">
        <f>O56+P56+Q56</f>
        <v>957.3</v>
      </c>
      <c r="O56" s="29">
        <v>957.3</v>
      </c>
      <c r="P56" s="29">
        <v>0</v>
      </c>
      <c r="Q56" s="29">
        <v>0</v>
      </c>
      <c r="R56" s="5"/>
      <c r="S56" s="5">
        <v>6</v>
      </c>
      <c r="T56" s="5" t="s">
        <v>102</v>
      </c>
      <c r="U56" s="2"/>
    </row>
    <row r="57" spans="1:21">
      <c r="A57" s="2"/>
      <c r="B57" s="30"/>
      <c r="C57" s="35" t="s">
        <v>51</v>
      </c>
      <c r="D57" s="32"/>
      <c r="E57" s="32"/>
      <c r="F57" s="32"/>
      <c r="G57" s="32"/>
      <c r="H57" s="32"/>
      <c r="I57" s="58"/>
      <c r="J57" s="33"/>
      <c r="K57" s="32"/>
      <c r="L57" s="32"/>
      <c r="M57" s="34"/>
      <c r="N57" s="34"/>
      <c r="O57" s="34"/>
      <c r="P57" s="34"/>
      <c r="Q57" s="34"/>
      <c r="R57" s="32"/>
      <c r="S57" s="32"/>
      <c r="T57" s="32"/>
      <c r="U57" s="32"/>
    </row>
    <row r="58" spans="1:21">
      <c r="A58" s="2"/>
      <c r="B58" s="8">
        <v>39</v>
      </c>
      <c r="C58" s="15" t="s">
        <v>52</v>
      </c>
      <c r="D58" s="27">
        <v>2422.6</v>
      </c>
      <c r="E58" s="5">
        <v>1</v>
      </c>
      <c r="F58" s="5">
        <v>0</v>
      </c>
      <c r="G58" s="5">
        <v>1</v>
      </c>
      <c r="H58" s="5">
        <v>1</v>
      </c>
      <c r="I58" s="57">
        <v>0</v>
      </c>
      <c r="J58" s="53">
        <f t="shared" si="1"/>
        <v>1</v>
      </c>
      <c r="K58" s="5">
        <v>1</v>
      </c>
      <c r="L58" s="5"/>
      <c r="M58" s="29"/>
      <c r="N58" s="62">
        <f>O58+P58+Q58</f>
        <v>2657.5189999999998</v>
      </c>
      <c r="O58" s="29">
        <v>2657.5189999999998</v>
      </c>
      <c r="P58" s="29"/>
      <c r="Q58" s="29"/>
      <c r="R58" s="5">
        <v>1</v>
      </c>
      <c r="S58" s="5"/>
      <c r="T58" s="5"/>
      <c r="U58" s="5" t="s">
        <v>103</v>
      </c>
    </row>
    <row r="59" spans="1:21">
      <c r="A59" s="2"/>
      <c r="B59" s="30"/>
      <c r="C59" s="35" t="s">
        <v>53</v>
      </c>
      <c r="D59" s="32"/>
      <c r="E59" s="32"/>
      <c r="F59" s="32"/>
      <c r="G59" s="32"/>
      <c r="H59" s="32"/>
      <c r="I59" s="58"/>
      <c r="J59" s="33"/>
      <c r="K59" s="32"/>
      <c r="L59" s="32"/>
      <c r="M59" s="34"/>
      <c r="N59" s="34"/>
      <c r="O59" s="34"/>
      <c r="P59" s="34"/>
      <c r="Q59" s="34"/>
      <c r="R59" s="32"/>
      <c r="S59" s="32"/>
      <c r="T59" s="32"/>
      <c r="U59" s="32"/>
    </row>
    <row r="60" spans="1:21">
      <c r="A60" s="2"/>
      <c r="B60" s="8">
        <v>40</v>
      </c>
      <c r="C60" s="15" t="s">
        <v>54</v>
      </c>
      <c r="D60" s="5">
        <v>845.7</v>
      </c>
      <c r="E60" s="27">
        <v>2</v>
      </c>
      <c r="F60" s="5">
        <v>0</v>
      </c>
      <c r="G60" s="5">
        <v>2</v>
      </c>
      <c r="H60" s="5">
        <v>2</v>
      </c>
      <c r="I60" s="57">
        <v>0</v>
      </c>
      <c r="J60" s="53">
        <f t="shared" si="1"/>
        <v>2</v>
      </c>
      <c r="K60" s="5">
        <v>2</v>
      </c>
      <c r="L60" s="5"/>
      <c r="M60" s="29"/>
      <c r="N60" s="29">
        <f>O60+P60+Q60</f>
        <v>903</v>
      </c>
      <c r="O60" s="29">
        <v>903</v>
      </c>
      <c r="P60" s="29">
        <v>0</v>
      </c>
      <c r="Q60" s="29">
        <v>0</v>
      </c>
      <c r="R60" s="5">
        <v>2</v>
      </c>
      <c r="S60" s="5"/>
      <c r="T60" s="5" t="s">
        <v>102</v>
      </c>
      <c r="U60" s="2"/>
    </row>
    <row r="61" spans="1:21">
      <c r="A61" s="2"/>
      <c r="B61" s="30"/>
      <c r="C61" s="36" t="s">
        <v>55</v>
      </c>
      <c r="D61" s="33"/>
      <c r="E61" s="32"/>
      <c r="F61" s="32"/>
      <c r="G61" s="32"/>
      <c r="H61" s="32"/>
      <c r="I61" s="58"/>
      <c r="J61" s="33"/>
      <c r="K61" s="32"/>
      <c r="L61" s="32"/>
      <c r="M61" s="34"/>
      <c r="N61" s="34"/>
      <c r="O61" s="34"/>
      <c r="P61" s="34"/>
      <c r="Q61" s="34"/>
      <c r="R61" s="32"/>
      <c r="S61" s="32"/>
      <c r="T61" s="32"/>
      <c r="U61" s="32"/>
    </row>
    <row r="62" spans="1:21" ht="47.25">
      <c r="A62" s="2"/>
      <c r="B62" s="8">
        <v>41</v>
      </c>
      <c r="C62" s="15" t="s">
        <v>56</v>
      </c>
      <c r="D62" s="5">
        <v>2290.6</v>
      </c>
      <c r="E62" s="27">
        <v>9</v>
      </c>
      <c r="F62" s="5">
        <v>0</v>
      </c>
      <c r="G62" s="5">
        <v>9</v>
      </c>
      <c r="H62" s="5">
        <v>9</v>
      </c>
      <c r="I62" s="57">
        <v>9</v>
      </c>
      <c r="J62" s="53">
        <f t="shared" si="1"/>
        <v>9</v>
      </c>
      <c r="K62" s="5">
        <v>9</v>
      </c>
      <c r="L62" s="5"/>
      <c r="M62" s="29"/>
      <c r="N62" s="29">
        <f>O62+P62+Q62</f>
        <v>2359.7760499999999</v>
      </c>
      <c r="O62" s="29">
        <v>2359.7760499999999</v>
      </c>
      <c r="P62" s="29">
        <v>0</v>
      </c>
      <c r="Q62" s="29">
        <v>0</v>
      </c>
      <c r="R62" s="5"/>
      <c r="S62" s="5">
        <v>9</v>
      </c>
      <c r="T62" s="5" t="s">
        <v>102</v>
      </c>
      <c r="U62" s="2"/>
    </row>
    <row r="63" spans="1:21" ht="31.5">
      <c r="A63" s="2"/>
      <c r="B63" s="8">
        <v>42</v>
      </c>
      <c r="C63" s="15" t="s">
        <v>57</v>
      </c>
      <c r="D63" s="5">
        <v>845.7</v>
      </c>
      <c r="E63" s="27">
        <v>1</v>
      </c>
      <c r="F63" s="5">
        <v>0</v>
      </c>
      <c r="G63" s="5">
        <v>0</v>
      </c>
      <c r="H63" s="5">
        <v>1</v>
      </c>
      <c r="I63" s="57">
        <v>1</v>
      </c>
      <c r="J63" s="16">
        <v>0</v>
      </c>
      <c r="K63" s="5">
        <v>0</v>
      </c>
      <c r="L63" s="5"/>
      <c r="M63" s="29"/>
      <c r="N63" s="29">
        <v>0</v>
      </c>
      <c r="O63" s="29">
        <v>0</v>
      </c>
      <c r="P63" s="29">
        <v>0</v>
      </c>
      <c r="Q63" s="29">
        <v>0</v>
      </c>
      <c r="R63" s="5"/>
      <c r="S63" s="5">
        <v>0</v>
      </c>
      <c r="T63" s="5" t="s">
        <v>102</v>
      </c>
      <c r="U63" s="2"/>
    </row>
    <row r="64" spans="1:21">
      <c r="A64" s="2"/>
      <c r="B64" s="30"/>
      <c r="C64" s="36" t="s">
        <v>58</v>
      </c>
      <c r="D64" s="32"/>
      <c r="E64" s="32"/>
      <c r="F64" s="32"/>
      <c r="G64" s="32"/>
      <c r="H64" s="32"/>
      <c r="I64" s="58"/>
      <c r="J64" s="33"/>
      <c r="K64" s="32"/>
      <c r="L64" s="32"/>
      <c r="M64" s="34"/>
      <c r="N64" s="34"/>
      <c r="O64" s="34"/>
      <c r="P64" s="34"/>
      <c r="Q64" s="34"/>
      <c r="R64" s="32"/>
      <c r="S64" s="32"/>
      <c r="T64" s="32"/>
      <c r="U64" s="32"/>
    </row>
    <row r="65" spans="1:21">
      <c r="A65" s="2"/>
      <c r="B65" s="8">
        <v>43</v>
      </c>
      <c r="C65" s="11" t="s">
        <v>59</v>
      </c>
      <c r="D65" s="5">
        <v>4014.9</v>
      </c>
      <c r="E65" s="5">
        <v>19</v>
      </c>
      <c r="F65" s="5">
        <v>0</v>
      </c>
      <c r="G65" s="5">
        <v>19</v>
      </c>
      <c r="H65" s="5">
        <v>15</v>
      </c>
      <c r="I65" s="57">
        <v>15</v>
      </c>
      <c r="J65" s="53">
        <v>19</v>
      </c>
      <c r="K65" s="5">
        <v>19</v>
      </c>
      <c r="L65" s="5"/>
      <c r="M65" s="29"/>
      <c r="N65" s="62">
        <f>O65+P65+Q65</f>
        <v>4118.1900000000005</v>
      </c>
      <c r="O65" s="29">
        <v>2808.56</v>
      </c>
      <c r="P65" s="29">
        <v>0</v>
      </c>
      <c r="Q65" s="29">
        <v>1309.6300000000001</v>
      </c>
      <c r="R65" s="5">
        <v>7</v>
      </c>
      <c r="S65" s="5">
        <v>12</v>
      </c>
      <c r="T65" s="5" t="s">
        <v>102</v>
      </c>
      <c r="U65" s="2"/>
    </row>
    <row r="66" spans="1:21">
      <c r="A66" s="2"/>
      <c r="B66" s="8">
        <v>44</v>
      </c>
      <c r="C66" s="11" t="s">
        <v>60</v>
      </c>
      <c r="D66" s="5">
        <v>1198.5999999999999</v>
      </c>
      <c r="E66" s="5">
        <v>1</v>
      </c>
      <c r="F66" s="5">
        <v>0</v>
      </c>
      <c r="G66" s="5">
        <v>1</v>
      </c>
      <c r="H66" s="5">
        <v>1</v>
      </c>
      <c r="I66" s="57">
        <v>1</v>
      </c>
      <c r="J66" s="53">
        <f t="shared" si="1"/>
        <v>1</v>
      </c>
      <c r="K66" s="5">
        <v>1</v>
      </c>
      <c r="L66" s="5"/>
      <c r="M66" s="29"/>
      <c r="N66" s="29">
        <f t="shared" ref="N66:N69" si="3">O66+P66+Q66</f>
        <v>1225.8399999999999</v>
      </c>
      <c r="O66" s="29">
        <v>1225.8399999999999</v>
      </c>
      <c r="P66" s="29">
        <v>0</v>
      </c>
      <c r="Q66" s="29">
        <v>0</v>
      </c>
      <c r="R66" s="5"/>
      <c r="S66" s="5">
        <v>1</v>
      </c>
      <c r="T66" s="5" t="s">
        <v>102</v>
      </c>
      <c r="U66" s="2"/>
    </row>
    <row r="67" spans="1:21">
      <c r="A67" s="2"/>
      <c r="B67" s="8">
        <v>45</v>
      </c>
      <c r="C67" s="11" t="s">
        <v>61</v>
      </c>
      <c r="D67" s="5">
        <v>841.6</v>
      </c>
      <c r="E67" s="5">
        <v>1</v>
      </c>
      <c r="F67" s="5">
        <v>0</v>
      </c>
      <c r="G67" s="5">
        <v>1</v>
      </c>
      <c r="H67" s="5">
        <v>1</v>
      </c>
      <c r="I67" s="57">
        <v>1</v>
      </c>
      <c r="J67" s="53">
        <f t="shared" si="1"/>
        <v>1</v>
      </c>
      <c r="K67" s="5">
        <v>1</v>
      </c>
      <c r="L67" s="5"/>
      <c r="M67" s="29"/>
      <c r="N67" s="29">
        <f t="shared" si="3"/>
        <v>858.50527999999997</v>
      </c>
      <c r="O67" s="29">
        <v>424.464</v>
      </c>
      <c r="P67" s="29">
        <v>0</v>
      </c>
      <c r="Q67" s="29">
        <v>434.04127999999997</v>
      </c>
      <c r="R67" s="5"/>
      <c r="S67" s="5">
        <v>1</v>
      </c>
      <c r="T67" s="5" t="s">
        <v>102</v>
      </c>
      <c r="U67" s="2"/>
    </row>
    <row r="68" spans="1:21">
      <c r="A68" s="2"/>
      <c r="B68" s="8">
        <v>46</v>
      </c>
      <c r="C68" s="11" t="s">
        <v>62</v>
      </c>
      <c r="D68" s="5">
        <v>1397.6</v>
      </c>
      <c r="E68" s="5">
        <v>1</v>
      </c>
      <c r="F68" s="5">
        <v>0</v>
      </c>
      <c r="G68" s="5">
        <v>1</v>
      </c>
      <c r="H68" s="5">
        <v>1</v>
      </c>
      <c r="I68" s="57">
        <v>1</v>
      </c>
      <c r="J68" s="55">
        <f t="shared" si="1"/>
        <v>1</v>
      </c>
      <c r="K68" s="5"/>
      <c r="L68" s="5">
        <v>1</v>
      </c>
      <c r="M68" s="29"/>
      <c r="N68" s="29">
        <f t="shared" si="3"/>
        <v>1438.713</v>
      </c>
      <c r="O68" s="29">
        <v>1203.973</v>
      </c>
      <c r="P68" s="29">
        <v>234.74</v>
      </c>
      <c r="Q68" s="29">
        <v>0</v>
      </c>
      <c r="R68" s="5"/>
      <c r="S68" s="5">
        <v>1</v>
      </c>
      <c r="T68" s="5" t="s">
        <v>102</v>
      </c>
      <c r="U68" s="2"/>
    </row>
    <row r="69" spans="1:21">
      <c r="A69" s="2"/>
      <c r="B69" s="8">
        <v>47</v>
      </c>
      <c r="C69" s="11" t="s">
        <v>63</v>
      </c>
      <c r="D69" s="5">
        <v>961.4</v>
      </c>
      <c r="E69" s="5">
        <v>1</v>
      </c>
      <c r="F69" s="5">
        <v>0</v>
      </c>
      <c r="G69" s="5">
        <v>1</v>
      </c>
      <c r="H69" s="5">
        <v>1</v>
      </c>
      <c r="I69" s="57">
        <v>1</v>
      </c>
      <c r="J69" s="53">
        <f t="shared" si="1"/>
        <v>1</v>
      </c>
      <c r="K69" s="5">
        <v>1</v>
      </c>
      <c r="L69" s="5"/>
      <c r="M69" s="29"/>
      <c r="N69" s="29">
        <f t="shared" si="3"/>
        <v>987.81</v>
      </c>
      <c r="O69" s="29">
        <v>697.65</v>
      </c>
      <c r="P69" s="29">
        <v>0</v>
      </c>
      <c r="Q69" s="29">
        <v>290.16000000000003</v>
      </c>
      <c r="R69" s="5"/>
      <c r="S69" s="5">
        <v>1</v>
      </c>
      <c r="T69" s="5" t="s">
        <v>102</v>
      </c>
      <c r="U69" s="2"/>
    </row>
    <row r="70" spans="1:21">
      <c r="A70" s="2"/>
      <c r="B70" s="30"/>
      <c r="C70" s="36" t="s">
        <v>64</v>
      </c>
      <c r="D70" s="33"/>
      <c r="E70" s="32"/>
      <c r="F70" s="32"/>
      <c r="G70" s="32"/>
      <c r="H70" s="32"/>
      <c r="I70" s="58"/>
      <c r="J70" s="33"/>
      <c r="K70" s="32"/>
      <c r="L70" s="32"/>
      <c r="M70" s="34"/>
      <c r="N70" s="34"/>
      <c r="O70" s="34"/>
      <c r="P70" s="34"/>
      <c r="Q70" s="34"/>
      <c r="R70" s="32"/>
      <c r="S70" s="32"/>
      <c r="T70" s="32"/>
      <c r="U70" s="32"/>
    </row>
    <row r="71" spans="1:21" ht="31.5">
      <c r="A71" s="2"/>
      <c r="B71" s="8">
        <v>48</v>
      </c>
      <c r="C71" s="11" t="s">
        <v>65</v>
      </c>
      <c r="D71" s="5">
        <v>841</v>
      </c>
      <c r="E71" s="27">
        <v>1</v>
      </c>
      <c r="F71" s="5">
        <v>0</v>
      </c>
      <c r="G71" s="5">
        <v>1</v>
      </c>
      <c r="H71" s="5">
        <v>1</v>
      </c>
      <c r="I71" s="57">
        <v>1</v>
      </c>
      <c r="J71" s="53">
        <f t="shared" ref="J71:J93" si="4">K71+L71+M71</f>
        <v>1</v>
      </c>
      <c r="K71" s="5">
        <v>1</v>
      </c>
      <c r="L71" s="5"/>
      <c r="M71" s="29"/>
      <c r="N71" s="29">
        <f>O71+P71+Q71</f>
        <v>867.98700000000008</v>
      </c>
      <c r="O71" s="29">
        <v>738.54100000000005</v>
      </c>
      <c r="P71" s="29">
        <v>0</v>
      </c>
      <c r="Q71" s="29">
        <v>129.446</v>
      </c>
      <c r="R71" s="5"/>
      <c r="S71" s="5">
        <v>1</v>
      </c>
      <c r="T71" s="5" t="s">
        <v>102</v>
      </c>
      <c r="U71" s="2"/>
    </row>
    <row r="72" spans="1:21" ht="31.5">
      <c r="A72" s="2"/>
      <c r="B72" s="8">
        <v>49</v>
      </c>
      <c r="C72" s="11" t="s">
        <v>66</v>
      </c>
      <c r="D72" s="5">
        <v>840.9</v>
      </c>
      <c r="E72" s="5">
        <v>1</v>
      </c>
      <c r="F72" s="5">
        <v>0</v>
      </c>
      <c r="G72" s="5">
        <v>1</v>
      </c>
      <c r="H72" s="5">
        <v>1</v>
      </c>
      <c r="I72" s="57">
        <v>1</v>
      </c>
      <c r="J72" s="53">
        <f t="shared" si="4"/>
        <v>1</v>
      </c>
      <c r="K72" s="5">
        <v>1</v>
      </c>
      <c r="L72" s="5"/>
      <c r="M72" s="29"/>
      <c r="N72" s="29">
        <f>O72+P72+Q72</f>
        <v>907.72</v>
      </c>
      <c r="O72" s="29">
        <v>907.72</v>
      </c>
      <c r="P72" s="29">
        <v>0</v>
      </c>
      <c r="Q72" s="29">
        <v>0</v>
      </c>
      <c r="R72" s="5"/>
      <c r="S72" s="5">
        <v>1</v>
      </c>
      <c r="T72" s="5" t="s">
        <v>102</v>
      </c>
      <c r="U72" s="2"/>
    </row>
    <row r="73" spans="1:21">
      <c r="A73" s="2"/>
      <c r="B73" s="30"/>
      <c r="C73" s="35" t="s">
        <v>67</v>
      </c>
      <c r="D73" s="32"/>
      <c r="E73" s="32"/>
      <c r="F73" s="32"/>
      <c r="G73" s="32"/>
      <c r="H73" s="32"/>
      <c r="I73" s="58"/>
      <c r="J73" s="33"/>
      <c r="K73" s="32"/>
      <c r="L73" s="32"/>
      <c r="M73" s="34"/>
      <c r="N73" s="34"/>
      <c r="O73" s="34"/>
      <c r="P73" s="34"/>
      <c r="Q73" s="34"/>
      <c r="R73" s="32"/>
      <c r="S73" s="32"/>
      <c r="T73" s="32"/>
      <c r="U73" s="32"/>
    </row>
    <row r="74" spans="1:21">
      <c r="A74" s="2"/>
      <c r="B74" s="8">
        <v>50</v>
      </c>
      <c r="C74" s="11" t="s">
        <v>68</v>
      </c>
      <c r="D74" s="5">
        <v>1841.7</v>
      </c>
      <c r="E74" s="27">
        <v>2</v>
      </c>
      <c r="F74" s="5">
        <v>0</v>
      </c>
      <c r="G74" s="5">
        <v>1</v>
      </c>
      <c r="H74" s="5">
        <v>1</v>
      </c>
      <c r="I74" s="57">
        <v>1</v>
      </c>
      <c r="J74" s="16">
        <v>1</v>
      </c>
      <c r="K74" s="5">
        <v>1</v>
      </c>
      <c r="L74" s="5"/>
      <c r="M74" s="29"/>
      <c r="N74" s="29">
        <f>O74+P74+Q74</f>
        <v>1898.0785699999999</v>
      </c>
      <c r="O74" s="29">
        <v>1898.0785699999999</v>
      </c>
      <c r="P74" s="29">
        <v>0</v>
      </c>
      <c r="Q74" s="29">
        <v>0</v>
      </c>
      <c r="R74" s="5"/>
      <c r="S74" s="5">
        <v>1</v>
      </c>
      <c r="T74" s="5" t="s">
        <v>102</v>
      </c>
      <c r="U74" s="2"/>
    </row>
    <row r="75" spans="1:21">
      <c r="A75" s="2"/>
      <c r="B75" s="30"/>
      <c r="C75" s="36" t="s">
        <v>69</v>
      </c>
      <c r="D75" s="32"/>
      <c r="E75" s="32"/>
      <c r="F75" s="32"/>
      <c r="G75" s="32"/>
      <c r="H75" s="32"/>
      <c r="I75" s="58"/>
      <c r="J75" s="33"/>
      <c r="K75" s="32"/>
      <c r="L75" s="32"/>
      <c r="M75" s="34"/>
      <c r="N75" s="34"/>
      <c r="O75" s="34"/>
      <c r="P75" s="34"/>
      <c r="Q75" s="34"/>
      <c r="R75" s="32"/>
      <c r="S75" s="32"/>
      <c r="T75" s="32"/>
      <c r="U75" s="32"/>
    </row>
    <row r="76" spans="1:21">
      <c r="A76" s="2"/>
      <c r="B76" s="8">
        <v>51</v>
      </c>
      <c r="C76" s="11" t="s">
        <v>70</v>
      </c>
      <c r="D76" s="19">
        <v>1364.6</v>
      </c>
      <c r="E76" s="27">
        <v>3</v>
      </c>
      <c r="F76" s="5">
        <v>0</v>
      </c>
      <c r="G76" s="5">
        <v>3</v>
      </c>
      <c r="H76" s="5">
        <v>3</v>
      </c>
      <c r="I76" s="57">
        <v>0</v>
      </c>
      <c r="J76" s="53">
        <f t="shared" si="4"/>
        <v>3</v>
      </c>
      <c r="K76" s="5">
        <v>3</v>
      </c>
      <c r="L76" s="5"/>
      <c r="M76" s="29"/>
      <c r="N76" s="29">
        <f>O76+P76+Q76</f>
        <v>1587.8910000000001</v>
      </c>
      <c r="O76" s="29">
        <v>1587.8910000000001</v>
      </c>
      <c r="P76" s="29">
        <v>0</v>
      </c>
      <c r="Q76" s="29">
        <v>0</v>
      </c>
      <c r="R76" s="5"/>
      <c r="S76" s="5">
        <v>3</v>
      </c>
      <c r="T76" s="5" t="s">
        <v>102</v>
      </c>
      <c r="U76" s="2"/>
    </row>
    <row r="77" spans="1:21">
      <c r="A77" s="2"/>
      <c r="B77" s="8">
        <v>52</v>
      </c>
      <c r="C77" s="11" t="s">
        <v>71</v>
      </c>
      <c r="D77" s="19">
        <v>1397.6</v>
      </c>
      <c r="E77" s="27">
        <v>5</v>
      </c>
      <c r="F77" s="5">
        <v>0</v>
      </c>
      <c r="G77" s="5">
        <v>4</v>
      </c>
      <c r="H77" s="5">
        <v>4</v>
      </c>
      <c r="I77" s="57">
        <v>0</v>
      </c>
      <c r="J77" s="53">
        <v>4</v>
      </c>
      <c r="K77" s="5">
        <v>4</v>
      </c>
      <c r="L77" s="5"/>
      <c r="M77" s="29"/>
      <c r="N77" s="29">
        <f t="shared" ref="N77:N78" si="5">O77+P77+Q77</f>
        <v>980.48</v>
      </c>
      <c r="O77" s="29">
        <v>980.48</v>
      </c>
      <c r="P77" s="29">
        <v>0</v>
      </c>
      <c r="Q77" s="29">
        <v>0</v>
      </c>
      <c r="R77" s="5"/>
      <c r="S77" s="5">
        <v>4</v>
      </c>
      <c r="T77" s="5" t="s">
        <v>102</v>
      </c>
      <c r="U77" s="2"/>
    </row>
    <row r="78" spans="1:21" ht="47.25">
      <c r="A78" s="2"/>
      <c r="B78" s="8">
        <v>53</v>
      </c>
      <c r="C78" s="11" t="s">
        <v>72</v>
      </c>
      <c r="D78" s="19">
        <v>961.4</v>
      </c>
      <c r="E78" s="27">
        <v>6</v>
      </c>
      <c r="F78" s="5">
        <v>0</v>
      </c>
      <c r="G78" s="5">
        <v>6</v>
      </c>
      <c r="H78" s="5">
        <v>6</v>
      </c>
      <c r="I78" s="57">
        <v>0</v>
      </c>
      <c r="J78" s="53">
        <f t="shared" si="4"/>
        <v>6</v>
      </c>
      <c r="K78" s="5">
        <v>6</v>
      </c>
      <c r="L78" s="5"/>
      <c r="M78" s="29"/>
      <c r="N78" s="29">
        <f t="shared" si="5"/>
        <v>985.69399999999996</v>
      </c>
      <c r="O78" s="29">
        <v>985.69399999999996</v>
      </c>
      <c r="P78" s="29">
        <v>0</v>
      </c>
      <c r="Q78" s="29">
        <v>0</v>
      </c>
      <c r="R78" s="5"/>
      <c r="S78" s="5">
        <v>6</v>
      </c>
      <c r="T78" s="5" t="s">
        <v>102</v>
      </c>
      <c r="U78" s="2"/>
    </row>
    <row r="79" spans="1:21">
      <c r="A79" s="2"/>
      <c r="B79" s="30"/>
      <c r="C79" s="35" t="s">
        <v>73</v>
      </c>
      <c r="D79" s="32"/>
      <c r="E79" s="32"/>
      <c r="F79" s="32"/>
      <c r="G79" s="32"/>
      <c r="H79" s="32"/>
      <c r="I79" s="58"/>
      <c r="J79" s="33"/>
      <c r="K79" s="32"/>
      <c r="L79" s="32"/>
      <c r="M79" s="34"/>
      <c r="N79" s="34"/>
      <c r="O79" s="34"/>
      <c r="P79" s="34"/>
      <c r="Q79" s="34"/>
      <c r="R79" s="32"/>
      <c r="S79" s="32"/>
      <c r="T79" s="32"/>
      <c r="U79" s="32"/>
    </row>
    <row r="80" spans="1:21">
      <c r="A80" s="2"/>
      <c r="B80" s="8">
        <v>54</v>
      </c>
      <c r="C80" s="11" t="s">
        <v>74</v>
      </c>
      <c r="D80" s="5">
        <v>4361.6000000000004</v>
      </c>
      <c r="E80" s="27">
        <v>14</v>
      </c>
      <c r="F80" s="5">
        <v>12</v>
      </c>
      <c r="G80" s="5">
        <v>3</v>
      </c>
      <c r="H80" s="5">
        <v>2</v>
      </c>
      <c r="I80" s="57">
        <v>0</v>
      </c>
      <c r="J80" s="53">
        <v>3</v>
      </c>
      <c r="K80" s="5">
        <v>3</v>
      </c>
      <c r="L80" s="5"/>
      <c r="M80" s="29"/>
      <c r="N80" s="62">
        <f>O80+P80+Q80</f>
        <v>4539.6428999999998</v>
      </c>
      <c r="O80" s="29">
        <v>4539.6428999999998</v>
      </c>
      <c r="P80" s="29">
        <v>0</v>
      </c>
      <c r="Q80" s="29">
        <v>0</v>
      </c>
      <c r="R80" s="5">
        <v>3</v>
      </c>
      <c r="S80" s="5"/>
      <c r="T80" s="5"/>
      <c r="U80" s="5" t="s">
        <v>103</v>
      </c>
    </row>
    <row r="81" spans="1:21">
      <c r="A81" s="2"/>
      <c r="B81" s="8">
        <v>55</v>
      </c>
      <c r="C81" s="11" t="s">
        <v>75</v>
      </c>
      <c r="D81" s="5">
        <v>1959.6</v>
      </c>
      <c r="E81" s="27">
        <v>7</v>
      </c>
      <c r="F81" s="5">
        <v>6</v>
      </c>
      <c r="G81" s="5">
        <v>1</v>
      </c>
      <c r="H81" s="5">
        <v>1</v>
      </c>
      <c r="I81" s="57">
        <v>0</v>
      </c>
      <c r="J81" s="53">
        <f t="shared" si="4"/>
        <v>1</v>
      </c>
      <c r="K81" s="5">
        <v>1</v>
      </c>
      <c r="L81" s="5"/>
      <c r="M81" s="29"/>
      <c r="N81" s="29">
        <f t="shared" ref="N81:N83" si="6">O81+P81+Q81</f>
        <v>2131.797</v>
      </c>
      <c r="O81" s="29">
        <v>1887.0250000000001</v>
      </c>
      <c r="P81" s="29">
        <v>0</v>
      </c>
      <c r="Q81" s="29">
        <v>244.77199999999999</v>
      </c>
      <c r="R81" s="5"/>
      <c r="S81" s="5">
        <v>1</v>
      </c>
      <c r="T81" s="5" t="s">
        <v>102</v>
      </c>
      <c r="U81" s="2"/>
    </row>
    <row r="82" spans="1:21" ht="30" customHeight="1">
      <c r="A82" s="2"/>
      <c r="B82" s="8">
        <v>56</v>
      </c>
      <c r="C82" s="11" t="s">
        <v>76</v>
      </c>
      <c r="D82" s="5">
        <v>845.7</v>
      </c>
      <c r="E82" s="27">
        <v>3</v>
      </c>
      <c r="F82" s="5">
        <v>1</v>
      </c>
      <c r="G82" s="5">
        <v>2</v>
      </c>
      <c r="H82" s="5">
        <v>2</v>
      </c>
      <c r="I82" s="57">
        <v>0</v>
      </c>
      <c r="J82" s="53">
        <f t="shared" si="4"/>
        <v>2</v>
      </c>
      <c r="K82" s="5">
        <v>2</v>
      </c>
      <c r="L82" s="5"/>
      <c r="M82" s="29"/>
      <c r="N82" s="29">
        <f t="shared" si="6"/>
        <v>880.22448999999995</v>
      </c>
      <c r="O82" s="29">
        <v>880.22448999999995</v>
      </c>
      <c r="P82" s="29">
        <v>0</v>
      </c>
      <c r="Q82" s="29">
        <v>0</v>
      </c>
      <c r="R82" s="5">
        <v>2</v>
      </c>
      <c r="S82" s="5"/>
      <c r="T82" s="5" t="s">
        <v>102</v>
      </c>
      <c r="U82" s="2"/>
    </row>
    <row r="83" spans="1:21" ht="31.5">
      <c r="A83" s="2"/>
      <c r="B83" s="8">
        <v>57</v>
      </c>
      <c r="C83" s="11" t="s">
        <v>77</v>
      </c>
      <c r="D83" s="5">
        <v>845.2</v>
      </c>
      <c r="E83" s="27">
        <v>3</v>
      </c>
      <c r="F83" s="5">
        <v>2</v>
      </c>
      <c r="G83" s="5">
        <v>1</v>
      </c>
      <c r="H83" s="5">
        <v>1</v>
      </c>
      <c r="I83" s="57">
        <v>1</v>
      </c>
      <c r="J83" s="53">
        <f t="shared" si="4"/>
        <v>1</v>
      </c>
      <c r="K83" s="5">
        <v>1</v>
      </c>
      <c r="L83" s="5"/>
      <c r="M83" s="29"/>
      <c r="N83" s="29">
        <f t="shared" si="6"/>
        <v>870.48054999999999</v>
      </c>
      <c r="O83" s="29">
        <v>575.21455000000003</v>
      </c>
      <c r="P83" s="29">
        <v>0</v>
      </c>
      <c r="Q83" s="29">
        <v>295.26600000000002</v>
      </c>
      <c r="R83" s="5"/>
      <c r="S83" s="5">
        <v>1</v>
      </c>
      <c r="T83" s="5" t="s">
        <v>102</v>
      </c>
      <c r="U83" s="2"/>
    </row>
    <row r="84" spans="1:21">
      <c r="A84" s="2"/>
      <c r="B84" s="30"/>
      <c r="C84" s="35" t="s">
        <v>78</v>
      </c>
      <c r="D84" s="32"/>
      <c r="E84" s="32"/>
      <c r="F84" s="32"/>
      <c r="G84" s="32"/>
      <c r="H84" s="32"/>
      <c r="I84" s="58"/>
      <c r="J84" s="33"/>
      <c r="K84" s="32"/>
      <c r="L84" s="32"/>
      <c r="M84" s="34"/>
      <c r="N84" s="34"/>
      <c r="O84" s="34"/>
      <c r="P84" s="34"/>
      <c r="Q84" s="34"/>
      <c r="R84" s="32"/>
      <c r="S84" s="32"/>
      <c r="T84" s="32"/>
      <c r="U84" s="32"/>
    </row>
    <row r="85" spans="1:21">
      <c r="A85" s="2"/>
      <c r="B85" s="8">
        <v>58</v>
      </c>
      <c r="C85" s="11" t="s">
        <v>79</v>
      </c>
      <c r="D85" s="5">
        <v>3150.6</v>
      </c>
      <c r="E85" s="27">
        <v>2</v>
      </c>
      <c r="F85" s="5">
        <v>0</v>
      </c>
      <c r="G85" s="5">
        <v>2</v>
      </c>
      <c r="H85" s="5">
        <v>2</v>
      </c>
      <c r="I85" s="57">
        <v>2</v>
      </c>
      <c r="J85" s="53">
        <f t="shared" si="4"/>
        <v>2</v>
      </c>
      <c r="K85" s="5">
        <v>1</v>
      </c>
      <c r="L85" s="5">
        <v>1</v>
      </c>
      <c r="M85" s="29"/>
      <c r="N85" s="29">
        <f>O85+P85+Q85</f>
        <v>3345.9690000000001</v>
      </c>
      <c r="O85" s="29">
        <v>2930.18</v>
      </c>
      <c r="P85" s="29">
        <v>415.78899999999999</v>
      </c>
      <c r="Q85" s="29">
        <v>0</v>
      </c>
      <c r="R85" s="5">
        <v>2</v>
      </c>
      <c r="S85" s="5"/>
      <c r="T85" s="5" t="s">
        <v>102</v>
      </c>
      <c r="U85" s="2"/>
    </row>
    <row r="86" spans="1:21" ht="47.25">
      <c r="A86" s="2"/>
      <c r="B86" s="30"/>
      <c r="C86" s="35" t="s">
        <v>80</v>
      </c>
      <c r="D86" s="32"/>
      <c r="E86" s="32"/>
      <c r="F86" s="32"/>
      <c r="G86" s="32"/>
      <c r="H86" s="32"/>
      <c r="I86" s="58"/>
      <c r="J86" s="33"/>
      <c r="K86" s="32"/>
      <c r="L86" s="32"/>
      <c r="M86" s="34"/>
      <c r="N86" s="34"/>
      <c r="O86" s="34"/>
      <c r="P86" s="34"/>
      <c r="Q86" s="34"/>
      <c r="R86" s="32"/>
      <c r="S86" s="32"/>
      <c r="T86" s="32"/>
      <c r="U86" s="32"/>
    </row>
    <row r="87" spans="1:21">
      <c r="A87" s="2"/>
      <c r="B87" s="8">
        <v>59</v>
      </c>
      <c r="C87" s="11" t="s">
        <v>81</v>
      </c>
      <c r="D87" s="5">
        <v>4818.3999999999996</v>
      </c>
      <c r="E87" s="27">
        <v>3</v>
      </c>
      <c r="F87" s="5">
        <v>0</v>
      </c>
      <c r="G87" s="5">
        <v>3</v>
      </c>
      <c r="H87" s="5">
        <v>0</v>
      </c>
      <c r="I87" s="57">
        <v>0</v>
      </c>
      <c r="J87" s="53">
        <f t="shared" si="4"/>
        <v>3</v>
      </c>
      <c r="K87" s="5">
        <v>3</v>
      </c>
      <c r="L87" s="5"/>
      <c r="M87" s="29"/>
      <c r="N87" s="62">
        <f>O87+P87+Q87</f>
        <v>4373.82</v>
      </c>
      <c r="O87" s="29">
        <v>4373.82</v>
      </c>
      <c r="P87" s="29">
        <v>0</v>
      </c>
      <c r="Q87" s="29">
        <v>0</v>
      </c>
      <c r="R87" s="5"/>
      <c r="S87" s="5">
        <v>3</v>
      </c>
      <c r="T87" s="5" t="s">
        <v>102</v>
      </c>
      <c r="U87" s="2"/>
    </row>
    <row r="88" spans="1:21">
      <c r="A88" s="2"/>
      <c r="B88" s="30"/>
      <c r="C88" s="36" t="s">
        <v>82</v>
      </c>
      <c r="D88" s="32"/>
      <c r="E88" s="32"/>
      <c r="F88" s="32"/>
      <c r="G88" s="32"/>
      <c r="H88" s="32"/>
      <c r="I88" s="58"/>
      <c r="J88" s="33"/>
      <c r="K88" s="32"/>
      <c r="L88" s="32"/>
      <c r="M88" s="34"/>
      <c r="N88" s="34"/>
      <c r="O88" s="34"/>
      <c r="P88" s="34"/>
      <c r="Q88" s="34"/>
      <c r="R88" s="32"/>
      <c r="S88" s="32"/>
      <c r="T88" s="32"/>
      <c r="U88" s="32"/>
    </row>
    <row r="89" spans="1:21">
      <c r="A89" s="2"/>
      <c r="B89" s="8">
        <v>60</v>
      </c>
      <c r="C89" s="11" t="s">
        <v>83</v>
      </c>
      <c r="D89" s="5">
        <v>2588.6</v>
      </c>
      <c r="E89" s="27">
        <v>1</v>
      </c>
      <c r="F89" s="5">
        <v>0</v>
      </c>
      <c r="G89" s="5">
        <v>1</v>
      </c>
      <c r="H89" s="5">
        <v>0</v>
      </c>
      <c r="I89" s="57">
        <v>0</v>
      </c>
      <c r="J89" s="53">
        <f t="shared" si="4"/>
        <v>1</v>
      </c>
      <c r="K89" s="5"/>
      <c r="L89" s="5">
        <v>1</v>
      </c>
      <c r="M89" s="29"/>
      <c r="N89" s="29">
        <f>O89+P89+Q89</f>
        <v>3904.9578999999999</v>
      </c>
      <c r="O89" s="29">
        <v>783.86136999999997</v>
      </c>
      <c r="P89" s="29">
        <v>3121.0965299999998</v>
      </c>
      <c r="Q89" s="29">
        <v>0</v>
      </c>
      <c r="R89" s="5"/>
      <c r="S89" s="5">
        <v>1</v>
      </c>
      <c r="T89" s="5" t="s">
        <v>102</v>
      </c>
      <c r="U89" s="2"/>
    </row>
    <row r="90" spans="1:21">
      <c r="A90" s="2"/>
      <c r="B90" s="30"/>
      <c r="C90" s="35" t="s">
        <v>84</v>
      </c>
      <c r="D90" s="32"/>
      <c r="E90" s="32"/>
      <c r="F90" s="32"/>
      <c r="G90" s="32"/>
      <c r="H90" s="32"/>
      <c r="I90" s="58"/>
      <c r="J90" s="33"/>
      <c r="K90" s="32"/>
      <c r="L90" s="32"/>
      <c r="M90" s="34"/>
      <c r="N90" s="34"/>
      <c r="O90" s="34"/>
      <c r="P90" s="34"/>
      <c r="Q90" s="34"/>
      <c r="R90" s="32"/>
      <c r="S90" s="32"/>
      <c r="T90" s="32"/>
      <c r="U90" s="32"/>
    </row>
    <row r="91" spans="1:21">
      <c r="A91" s="2"/>
      <c r="B91" s="8">
        <v>61</v>
      </c>
      <c r="C91" s="12" t="s">
        <v>85</v>
      </c>
      <c r="D91" s="5">
        <v>5241.1000000000004</v>
      </c>
      <c r="E91" s="27">
        <v>7</v>
      </c>
      <c r="F91" s="5">
        <v>0</v>
      </c>
      <c r="G91" s="5">
        <v>7</v>
      </c>
      <c r="H91" s="5">
        <v>5</v>
      </c>
      <c r="I91" s="57">
        <v>0</v>
      </c>
      <c r="J91" s="53">
        <v>7</v>
      </c>
      <c r="K91" s="5">
        <v>7</v>
      </c>
      <c r="L91" s="5"/>
      <c r="M91" s="5"/>
      <c r="N91" s="5">
        <f>O91+P91+Q91</f>
        <v>5381.2969999999996</v>
      </c>
      <c r="O91" s="5">
        <v>5381.2969999999996</v>
      </c>
      <c r="P91" s="5">
        <v>0</v>
      </c>
      <c r="Q91" s="5">
        <v>0</v>
      </c>
      <c r="R91" s="5">
        <v>7</v>
      </c>
      <c r="S91" s="5"/>
      <c r="T91" s="5" t="s">
        <v>102</v>
      </c>
      <c r="U91" s="2"/>
    </row>
    <row r="92" spans="1:21">
      <c r="A92" s="2"/>
      <c r="B92" s="30"/>
      <c r="C92" s="35" t="s">
        <v>86</v>
      </c>
      <c r="D92" s="32"/>
      <c r="E92" s="32"/>
      <c r="F92" s="32"/>
      <c r="G92" s="32"/>
      <c r="H92" s="32"/>
      <c r="I92" s="58"/>
      <c r="J92" s="33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</row>
    <row r="93" spans="1:21">
      <c r="A93" s="2"/>
      <c r="B93" s="8">
        <v>62</v>
      </c>
      <c r="C93" s="12" t="s">
        <v>87</v>
      </c>
      <c r="D93" s="5">
        <v>3393.5</v>
      </c>
      <c r="E93" s="27">
        <v>12</v>
      </c>
      <c r="F93" s="5">
        <v>10</v>
      </c>
      <c r="G93" s="5">
        <v>2</v>
      </c>
      <c r="H93" s="5">
        <v>2</v>
      </c>
      <c r="I93" s="57">
        <v>2</v>
      </c>
      <c r="J93" s="53">
        <f t="shared" si="4"/>
        <v>2</v>
      </c>
      <c r="K93" s="5">
        <v>1</v>
      </c>
      <c r="L93" s="5">
        <v>1</v>
      </c>
      <c r="M93" s="5"/>
      <c r="N93" s="5">
        <f>O93+P93+Q93</f>
        <v>3213.8483999999999</v>
      </c>
      <c r="O93" s="5">
        <v>2154.4059999999999</v>
      </c>
      <c r="P93" s="5">
        <v>795.55399999999997</v>
      </c>
      <c r="Q93" s="5">
        <v>263.88839999999999</v>
      </c>
      <c r="R93" s="5"/>
      <c r="S93" s="5">
        <v>2</v>
      </c>
      <c r="T93" s="5" t="s">
        <v>102</v>
      </c>
      <c r="U93" s="2"/>
    </row>
    <row r="94" spans="1:21">
      <c r="A94" s="2"/>
      <c r="B94" s="30"/>
      <c r="C94" s="35" t="s">
        <v>88</v>
      </c>
      <c r="D94" s="32"/>
      <c r="E94" s="32"/>
      <c r="F94" s="32"/>
      <c r="G94" s="32"/>
      <c r="H94" s="32"/>
      <c r="I94" s="58"/>
      <c r="J94" s="33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</row>
    <row r="95" spans="1:21" ht="16.5" thickBot="1">
      <c r="A95" s="2"/>
      <c r="B95" s="41">
        <v>63</v>
      </c>
      <c r="C95" s="42" t="s">
        <v>89</v>
      </c>
      <c r="D95" s="43">
        <v>5933.5</v>
      </c>
      <c r="E95" s="43">
        <v>10</v>
      </c>
      <c r="F95" s="43">
        <v>0</v>
      </c>
      <c r="G95" s="43">
        <v>10</v>
      </c>
      <c r="H95" s="43">
        <v>8</v>
      </c>
      <c r="I95" s="59">
        <v>0</v>
      </c>
      <c r="J95" s="56">
        <v>10</v>
      </c>
      <c r="K95" s="43">
        <v>10</v>
      </c>
      <c r="L95" s="43"/>
      <c r="M95" s="43"/>
      <c r="N95" s="43">
        <f>O95+P95+Q95</f>
        <v>6391.37</v>
      </c>
      <c r="O95" s="43">
        <v>5782.76</v>
      </c>
      <c r="P95" s="43">
        <v>0</v>
      </c>
      <c r="Q95" s="43">
        <v>608.61</v>
      </c>
      <c r="R95" s="43"/>
      <c r="S95" s="43">
        <v>10</v>
      </c>
      <c r="T95" s="43" t="s">
        <v>102</v>
      </c>
      <c r="U95" s="44"/>
    </row>
    <row r="96" spans="1:21" ht="16.5" thickBot="1">
      <c r="B96" s="45"/>
      <c r="C96" s="46" t="s">
        <v>96</v>
      </c>
      <c r="D96" s="47">
        <f t="shared" ref="D96:S96" si="7">SUM(D6:D95)</f>
        <v>491801.99999999983</v>
      </c>
      <c r="E96" s="47">
        <f t="shared" si="7"/>
        <v>666</v>
      </c>
      <c r="F96" s="47">
        <f t="shared" si="7"/>
        <v>259</v>
      </c>
      <c r="G96" s="47">
        <f t="shared" si="7"/>
        <v>405</v>
      </c>
      <c r="H96" s="47">
        <f t="shared" si="7"/>
        <v>438</v>
      </c>
      <c r="I96" s="60">
        <f t="shared" si="7"/>
        <v>282</v>
      </c>
      <c r="J96" s="48">
        <f t="shared" si="7"/>
        <v>405</v>
      </c>
      <c r="K96" s="47">
        <f t="shared" si="7"/>
        <v>256</v>
      </c>
      <c r="L96" s="47">
        <f t="shared" si="7"/>
        <v>123</v>
      </c>
      <c r="M96" s="47">
        <f t="shared" si="7"/>
        <v>26</v>
      </c>
      <c r="N96" s="47">
        <f>SUM(N6:N95)</f>
        <v>534872.79116999987</v>
      </c>
      <c r="O96" s="47">
        <f t="shared" ref="O96:Q96" si="8">SUM(O6:O95)</f>
        <v>414164.18941000005</v>
      </c>
      <c r="P96" s="47">
        <f t="shared" si="8"/>
        <v>97950.553580000007</v>
      </c>
      <c r="Q96" s="47">
        <f t="shared" si="8"/>
        <v>22758.048180000005</v>
      </c>
      <c r="R96" s="47">
        <f t="shared" si="7"/>
        <v>265</v>
      </c>
      <c r="S96" s="47">
        <f t="shared" si="7"/>
        <v>140</v>
      </c>
      <c r="T96" s="47">
        <v>54</v>
      </c>
      <c r="U96" s="49">
        <v>9</v>
      </c>
    </row>
  </sheetData>
  <mergeCells count="15">
    <mergeCell ref="R3:S3"/>
    <mergeCell ref="T3:U3"/>
    <mergeCell ref="C1:L1"/>
    <mergeCell ref="B3:B4"/>
    <mergeCell ref="C3:C4"/>
    <mergeCell ref="D3:D4"/>
    <mergeCell ref="J3:J4"/>
    <mergeCell ref="K3:M3"/>
    <mergeCell ref="E3:E4"/>
    <mergeCell ref="F3:F4"/>
    <mergeCell ref="G3:G4"/>
    <mergeCell ref="H3:H4"/>
    <mergeCell ref="I3:I4"/>
    <mergeCell ref="N3:N4"/>
    <mergeCell ref="O3:Q3"/>
  </mergeCells>
  <pageMargins left="0.31496062992125984" right="0.31496062992125984" top="0.74803149606299213" bottom="0.35433070866141736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tabSelected="1" view="pageBreakPreview" zoomScale="115" zoomScaleNormal="100" zoomScaleSheetLayoutView="115" workbookViewId="0">
      <selection activeCell="E17" sqref="E17"/>
    </sheetView>
  </sheetViews>
  <sheetFormatPr defaultRowHeight="15.75"/>
  <cols>
    <col min="1" max="1" width="5.28515625" style="1" customWidth="1"/>
    <col min="2" max="2" width="31.42578125" style="1" customWidth="1"/>
    <col min="3" max="3" width="18.140625" style="1" customWidth="1"/>
    <col min="4" max="4" width="18.42578125" style="1" customWidth="1"/>
    <col min="5" max="5" width="18" style="1" customWidth="1"/>
    <col min="6" max="6" width="18.42578125" style="1" customWidth="1"/>
    <col min="7" max="16384" width="9.140625" style="1"/>
  </cols>
  <sheetData>
    <row r="1" spans="1:6">
      <c r="C1" s="120"/>
      <c r="D1" s="120"/>
      <c r="F1" s="82" t="s">
        <v>125</v>
      </c>
    </row>
    <row r="2" spans="1:6" ht="75" customHeight="1">
      <c r="A2" s="114" t="s">
        <v>124</v>
      </c>
      <c r="B2" s="114"/>
      <c r="C2" s="114"/>
      <c r="D2" s="114"/>
      <c r="E2" s="114"/>
      <c r="F2" s="114"/>
    </row>
    <row r="3" spans="1:6" ht="16.5" thickBot="1"/>
    <row r="4" spans="1:6" ht="46.5" customHeight="1">
      <c r="A4" s="115" t="s">
        <v>90</v>
      </c>
      <c r="B4" s="117" t="s">
        <v>120</v>
      </c>
      <c r="C4" s="117" t="s">
        <v>121</v>
      </c>
      <c r="D4" s="121"/>
      <c r="E4" s="97" t="s">
        <v>123</v>
      </c>
      <c r="F4" s="98"/>
    </row>
    <row r="5" spans="1:6" ht="78.75" customHeight="1" thickBot="1">
      <c r="A5" s="116"/>
      <c r="B5" s="118"/>
      <c r="C5" s="118"/>
      <c r="D5" s="122"/>
      <c r="E5" s="99"/>
      <c r="F5" s="100"/>
    </row>
    <row r="6" spans="1:6" ht="16.5" thickBot="1">
      <c r="A6" s="70">
        <v>1</v>
      </c>
      <c r="B6" s="71">
        <v>2</v>
      </c>
      <c r="C6" s="101">
        <v>3</v>
      </c>
      <c r="D6" s="102"/>
      <c r="E6" s="101">
        <v>4</v>
      </c>
      <c r="F6" s="102"/>
    </row>
    <row r="7" spans="1:6">
      <c r="A7" s="77"/>
      <c r="B7" s="80"/>
      <c r="C7" s="103"/>
      <c r="D7" s="104"/>
      <c r="E7" s="103"/>
      <c r="F7" s="104"/>
    </row>
    <row r="8" spans="1:6">
      <c r="A8" s="78"/>
      <c r="B8" s="81"/>
      <c r="C8" s="105"/>
      <c r="D8" s="106"/>
      <c r="E8" s="105"/>
      <c r="F8" s="106"/>
    </row>
    <row r="9" spans="1:6">
      <c r="A9" s="64"/>
      <c r="B9" s="72"/>
      <c r="C9" s="105"/>
      <c r="D9" s="106"/>
      <c r="E9" s="105"/>
      <c r="F9" s="106"/>
    </row>
    <row r="10" spans="1:6">
      <c r="A10" s="64"/>
      <c r="B10" s="72"/>
      <c r="C10" s="105"/>
      <c r="D10" s="106"/>
      <c r="E10" s="105"/>
      <c r="F10" s="106"/>
    </row>
    <row r="11" spans="1:6">
      <c r="A11" s="64"/>
      <c r="B11" s="72"/>
      <c r="C11" s="105"/>
      <c r="D11" s="106"/>
      <c r="E11" s="105"/>
      <c r="F11" s="106"/>
    </row>
    <row r="12" spans="1:6" ht="16.5" thickBot="1">
      <c r="A12" s="65"/>
      <c r="B12" s="73"/>
      <c r="C12" s="107"/>
      <c r="D12" s="108"/>
      <c r="E12" s="107"/>
      <c r="F12" s="108"/>
    </row>
    <row r="13" spans="1:6" ht="16.5" hidden="1" thickBot="1">
      <c r="A13" s="74"/>
      <c r="B13" s="63"/>
      <c r="C13" s="95"/>
      <c r="D13" s="96"/>
      <c r="E13" s="68"/>
      <c r="F13" s="69"/>
    </row>
    <row r="14" spans="1:6" ht="19.5" customHeight="1" thickBot="1">
      <c r="A14" s="111" t="s">
        <v>122</v>
      </c>
      <c r="B14" s="112"/>
      <c r="C14" s="112"/>
      <c r="D14" s="113"/>
      <c r="E14" s="109"/>
      <c r="F14" s="110"/>
    </row>
    <row r="15" spans="1:6" ht="19.5" customHeight="1">
      <c r="A15" s="66"/>
      <c r="B15" s="66"/>
      <c r="C15" s="67"/>
      <c r="D15" s="67"/>
    </row>
    <row r="16" spans="1:6">
      <c r="A16" s="66"/>
      <c r="B16" s="66"/>
      <c r="C16" s="67"/>
      <c r="D16" s="67"/>
    </row>
    <row r="17" spans="1:6">
      <c r="A17" s="66"/>
      <c r="B17" s="66"/>
      <c r="C17" s="67"/>
      <c r="D17" s="67"/>
    </row>
    <row r="19" spans="1:6">
      <c r="A19" s="119" t="s">
        <v>117</v>
      </c>
      <c r="B19" s="119"/>
      <c r="D19" s="76"/>
      <c r="F19" s="79"/>
    </row>
    <row r="20" spans="1:6">
      <c r="D20" s="75" t="s">
        <v>118</v>
      </c>
      <c r="F20" s="75" t="s">
        <v>119</v>
      </c>
    </row>
  </sheetData>
  <mergeCells count="24">
    <mergeCell ref="A2:F2"/>
    <mergeCell ref="A4:A5"/>
    <mergeCell ref="B4:B5"/>
    <mergeCell ref="A19:B19"/>
    <mergeCell ref="C1:D1"/>
    <mergeCell ref="C4:D5"/>
    <mergeCell ref="C6:D6"/>
    <mergeCell ref="C7:D7"/>
    <mergeCell ref="E14:F14"/>
    <mergeCell ref="A14:D14"/>
    <mergeCell ref="C8:D8"/>
    <mergeCell ref="C9:D9"/>
    <mergeCell ref="C10:D10"/>
    <mergeCell ref="C11:D11"/>
    <mergeCell ref="C12:D12"/>
    <mergeCell ref="C13:D13"/>
    <mergeCell ref="E4:F5"/>
    <mergeCell ref="E6:F6"/>
    <mergeCell ref="E7:F7"/>
    <mergeCell ref="E8:F8"/>
    <mergeCell ref="E9:F9"/>
    <mergeCell ref="E10:F10"/>
    <mergeCell ref="E11:F11"/>
    <mergeCell ref="E12:F12"/>
  </mergeCells>
  <pageMargins left="0.51181102362204722" right="0.31496062992125984" top="0.74803149606299213" bottom="0.7480314960629921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Лист1!Заголовки_для_печати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ASP05</dc:creator>
  <cp:lastModifiedBy>ASP05</cp:lastModifiedBy>
  <cp:lastPrinted>2022-06-03T03:42:56Z</cp:lastPrinted>
  <dcterms:created xsi:type="dcterms:W3CDTF">2018-12-06T03:13:50Z</dcterms:created>
  <dcterms:modified xsi:type="dcterms:W3CDTF">2022-08-23T08:57:06Z</dcterms:modified>
</cp:coreProperties>
</file>